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'Hoja1'!$A$1:$N$40</definedName>
  </definedNames>
  <calcPr fullCalcOnLoad="1"/>
</workbook>
</file>

<file path=xl/sharedStrings.xml><?xml version="1.0" encoding="utf-8"?>
<sst xmlns="http://schemas.openxmlformats.org/spreadsheetml/2006/main" count="27" uniqueCount="27">
  <si>
    <t>E[X]=</t>
  </si>
  <si>
    <t>N=</t>
  </si>
  <si>
    <t>a=</t>
  </si>
  <si>
    <t>b=</t>
  </si>
  <si>
    <t>Var(X)=</t>
  </si>
  <si>
    <t>h=</t>
  </si>
  <si>
    <t>Med(X)=</t>
  </si>
  <si>
    <t>N/2=</t>
  </si>
  <si>
    <r>
      <t xml:space="preserve">Fisher </t>
    </r>
    <r>
      <rPr>
        <b/>
        <sz val="10"/>
        <rFont val="Symbol"/>
        <family val="1"/>
      </rPr>
      <t>g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=</t>
    </r>
  </si>
  <si>
    <r>
      <t xml:space="preserve">Fisher </t>
    </r>
    <r>
      <rPr>
        <b/>
        <sz val="10"/>
        <rFont val="Symbol"/>
        <family val="1"/>
      </rPr>
      <t>g</t>
    </r>
    <r>
      <rPr>
        <b/>
        <vertAlign val="subscript"/>
        <sz val="10"/>
        <rFont val="Symbol"/>
        <family val="1"/>
      </rPr>
      <t>2</t>
    </r>
    <r>
      <rPr>
        <b/>
        <sz val="10"/>
        <rFont val="Arial"/>
        <family val="2"/>
      </rPr>
      <t>=</t>
    </r>
  </si>
  <si>
    <t>r</t>
  </si>
  <si>
    <r>
      <t>q</t>
    </r>
    <r>
      <rPr>
        <b/>
        <vertAlign val="subscript"/>
        <sz val="10"/>
        <rFont val="Arial"/>
        <family val="2"/>
      </rPr>
      <t>r</t>
    </r>
  </si>
  <si>
    <t>x</t>
  </si>
  <si>
    <t>F(x)</t>
  </si>
  <si>
    <t>Discrete Uniform Distribution</t>
  </si>
  <si>
    <t>Quantiles</t>
  </si>
  <si>
    <t>Distribution function</t>
  </si>
  <si>
    <r>
      <t xml:space="preserve">(Enter other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 xml:space="preserve">-values or </t>
    </r>
    <r>
      <rPr>
        <b/>
        <i/>
        <sz val="10"/>
        <rFont val="Arial"/>
        <family val="2"/>
      </rPr>
      <t>r</t>
    </r>
    <r>
      <rPr>
        <b/>
        <sz val="10"/>
        <rFont val="Arial"/>
        <family val="2"/>
      </rPr>
      <t>-percentages)</t>
    </r>
  </si>
  <si>
    <t>All the N values</t>
  </si>
  <si>
    <t>Std. Dev.(X)=</t>
  </si>
  <si>
    <t>Mode(s)=</t>
  </si>
  <si>
    <r>
      <t xml:space="preserve">The parameters, say </t>
    </r>
    <r>
      <rPr>
        <b/>
        <i/>
        <sz val="10"/>
        <rFont val="Arial"/>
        <family val="2"/>
      </rPr>
      <t>N</t>
    </r>
    <r>
      <rPr>
        <b/>
        <sz val="10"/>
        <rFont val="Arial"/>
        <family val="2"/>
      </rPr>
      <t xml:space="preserve"> (number of values), a and </t>
    </r>
    <r>
      <rPr>
        <b/>
        <i/>
        <sz val="10"/>
        <rFont val="Arial"/>
        <family val="2"/>
      </rPr>
      <t>b</t>
    </r>
    <r>
      <rPr>
        <b/>
        <sz val="10"/>
        <rFont val="Arial"/>
        <family val="2"/>
      </rPr>
      <t xml:space="preserve"> (lower and upper values) can be changed with </t>
    </r>
    <r>
      <rPr>
        <b/>
        <i/>
        <sz val="10"/>
        <rFont val="Arial"/>
        <family val="2"/>
      </rPr>
      <t>a&lt;b</t>
    </r>
    <r>
      <rPr>
        <b/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 xml:space="preserve">N&lt;20. </t>
    </r>
    <r>
      <rPr>
        <b/>
        <i/>
        <u val="single"/>
        <sz val="10"/>
        <rFont val="Arial"/>
        <family val="2"/>
      </rPr>
      <t>(h is the interval between two consecutive values, and is computed by the program)</t>
    </r>
  </si>
  <si>
    <t>Integer part of N/2=</t>
  </si>
  <si>
    <t>Computing Distr. Function</t>
  </si>
  <si>
    <r>
      <t xml:space="preserve">Basic References: </t>
    </r>
    <r>
      <rPr>
        <b/>
        <i/>
        <sz val="8"/>
        <rFont val="Arial"/>
        <family val="2"/>
      </rPr>
      <t>Cálculo de probabilidades y Estadística</t>
    </r>
    <r>
      <rPr>
        <b/>
        <sz val="8"/>
        <rFont val="Arial"/>
        <family val="2"/>
      </rPr>
      <t xml:space="preserve">. H. Fernández-Abascal et al. (Ed. Ariel, Barcelona (SPAIN), 1994)  </t>
    </r>
    <r>
      <rPr>
        <b/>
        <i/>
        <sz val="8"/>
        <rFont val="Arial"/>
        <family val="2"/>
      </rPr>
      <t>Distributions in Statistics</t>
    </r>
    <r>
      <rPr>
        <b/>
        <sz val="8"/>
        <rFont val="Arial"/>
        <family val="2"/>
      </rPr>
      <t>. N.L. Johnson et al. (Vol. 1-4). (Ed. J. Wiley y Houghton M. Co., 1992, 1994, 1997). Copyright 2001 J.L. Rojo</t>
    </r>
  </si>
  <si>
    <t xml:space="preserve">  </t>
  </si>
  <si>
    <r>
      <t xml:space="preserve">A random variable, </t>
    </r>
    <r>
      <rPr>
        <b/>
        <i/>
        <sz val="10"/>
        <rFont val="Arial"/>
        <family val="2"/>
      </rPr>
      <t>X</t>
    </r>
    <r>
      <rPr>
        <sz val="10"/>
        <rFont val="Arial"/>
        <family val="0"/>
      </rPr>
      <t xml:space="preserve">, has a Discrete Uniform distribution if there are equal probabilities for </t>
    </r>
    <r>
      <rPr>
        <b/>
        <i/>
        <sz val="10"/>
        <rFont val="Arial"/>
        <family val="2"/>
      </rPr>
      <t>N</t>
    </r>
    <r>
      <rPr>
        <sz val="10"/>
        <rFont val="Arial"/>
        <family val="0"/>
      </rPr>
      <t xml:space="preserve"> equally spaced values between a lower limit, </t>
    </r>
    <r>
      <rPr>
        <b/>
        <i/>
        <sz val="10"/>
        <rFont val="Arial"/>
        <family val="2"/>
      </rPr>
      <t>a,</t>
    </r>
    <r>
      <rPr>
        <sz val="10"/>
        <rFont val="Arial"/>
        <family val="0"/>
      </rPr>
      <t xml:space="preserve"> and an upper limit, </t>
    </r>
    <r>
      <rPr>
        <b/>
        <i/>
        <sz val="10"/>
        <rFont val="Arial"/>
        <family val="2"/>
      </rPr>
      <t>b</t>
    </r>
    <r>
      <rPr>
        <sz val="10"/>
        <rFont val="Arial"/>
        <family val="0"/>
      </rPr>
      <t xml:space="preserve"> (</t>
    </r>
    <r>
      <rPr>
        <b/>
        <i/>
        <sz val="10"/>
        <rFont val="Arial"/>
        <family val="2"/>
      </rPr>
      <t>a&lt;b</t>
    </r>
    <r>
      <rPr>
        <sz val="10"/>
        <rFont val="Arial"/>
        <family val="0"/>
      </rPr>
      <t xml:space="preserve">). The probability mass function of </t>
    </r>
    <r>
      <rPr>
        <b/>
        <i/>
        <sz val="10"/>
        <rFont val="Arial"/>
        <family val="2"/>
      </rPr>
      <t>X</t>
    </r>
    <r>
      <rPr>
        <sz val="10"/>
        <rFont val="Arial"/>
        <family val="0"/>
      </rPr>
      <t xml:space="preserve"> equals </t>
    </r>
    <r>
      <rPr>
        <b/>
        <i/>
        <sz val="10"/>
        <rFont val="Arial"/>
        <family val="2"/>
      </rPr>
      <t>p[X=a+(j-1)h]=1/N</t>
    </r>
    <r>
      <rPr>
        <sz val="10"/>
        <rFont val="Arial"/>
        <family val="0"/>
      </rPr>
      <t xml:space="preserve">, for </t>
    </r>
    <r>
      <rPr>
        <b/>
        <i/>
        <sz val="10"/>
        <rFont val="Arial"/>
        <family val="2"/>
      </rPr>
      <t>j=1,...,N</t>
    </r>
    <r>
      <rPr>
        <sz val="10"/>
        <rFont val="Arial"/>
        <family val="0"/>
      </rPr>
      <t xml:space="preserve">, </t>
    </r>
    <r>
      <rPr>
        <b/>
        <i/>
        <sz val="10"/>
        <rFont val="Arial"/>
        <family val="2"/>
      </rPr>
      <t>h</t>
    </r>
    <r>
      <rPr>
        <sz val="10"/>
        <rFont val="Arial"/>
        <family val="0"/>
      </rPr>
      <t xml:space="preserve"> being the interval between two consecutive values, </t>
    </r>
    <r>
      <rPr>
        <b/>
        <i/>
        <sz val="10"/>
        <rFont val="Arial"/>
        <family val="2"/>
      </rPr>
      <t>h=(b-a)/(N-1)</t>
    </r>
    <r>
      <rPr>
        <sz val="10"/>
        <rFont val="Arial"/>
        <family val="0"/>
      </rPr>
      <t xml:space="preserve">. The standard form of the discrete uniform distribution is obtained by setting </t>
    </r>
    <r>
      <rPr>
        <b/>
        <i/>
        <sz val="10"/>
        <rFont val="Arial"/>
        <family val="2"/>
      </rPr>
      <t xml:space="preserve">Y=1+(X-a)/h. </t>
    </r>
    <r>
      <rPr>
        <sz val="10"/>
        <rFont val="Arial"/>
        <family val="2"/>
      </rPr>
      <t>The values taken by</t>
    </r>
    <r>
      <rPr>
        <b/>
        <i/>
        <sz val="10"/>
        <rFont val="Arial"/>
        <family val="2"/>
      </rPr>
      <t xml:space="preserve"> Y </t>
    </r>
    <r>
      <rPr>
        <sz val="10"/>
        <rFont val="Arial"/>
        <family val="2"/>
      </rPr>
      <t>are</t>
    </r>
    <r>
      <rPr>
        <b/>
        <i/>
        <sz val="10"/>
        <rFont val="Arial"/>
        <family val="2"/>
      </rPr>
      <t xml:space="preserve"> 1,2,...,N</t>
    </r>
    <r>
      <rPr>
        <sz val="10"/>
        <rFont val="Arial"/>
        <family val="0"/>
      </rPr>
      <t xml:space="preserve"> with equal probabilities </t>
    </r>
    <r>
      <rPr>
        <sz val="10"/>
        <rFont val="Arial"/>
        <family val="2"/>
      </rPr>
      <t>for</t>
    </r>
    <r>
      <rPr>
        <sz val="10"/>
        <rFont val="Arial"/>
        <family val="0"/>
      </rPr>
      <t xml:space="preserve"> (</t>
    </r>
    <r>
      <rPr>
        <b/>
        <i/>
        <sz val="10"/>
        <rFont val="Arial"/>
        <family val="2"/>
      </rPr>
      <t>a=1</t>
    </r>
    <r>
      <rPr>
        <sz val="10"/>
        <rFont val="Arial"/>
        <family val="0"/>
      </rPr>
      <t xml:space="preserve">, </t>
    </r>
    <r>
      <rPr>
        <b/>
        <i/>
        <sz val="10"/>
        <rFont val="Arial"/>
        <family val="2"/>
      </rPr>
      <t>b=N, h=1, p[Y=j]=1/N, j=1,...,N</t>
    </r>
    <r>
      <rPr>
        <sz val="10"/>
        <rFont val="Arial"/>
        <family val="0"/>
      </rPr>
      <t xml:space="preserve">). Moments of </t>
    </r>
    <r>
      <rPr>
        <b/>
        <i/>
        <sz val="10"/>
        <rFont val="Arial"/>
        <family val="2"/>
      </rPr>
      <t>X</t>
    </r>
    <r>
      <rPr>
        <sz val="10"/>
        <rFont val="Arial"/>
        <family val="0"/>
      </rPr>
      <t xml:space="preserve"> follow the formulas </t>
    </r>
    <r>
      <rPr>
        <b/>
        <i/>
        <sz val="10"/>
        <rFont val="Arial"/>
        <family val="2"/>
      </rPr>
      <t>E[X]=a+h·(N-1)/2</t>
    </r>
    <r>
      <rPr>
        <sz val="10"/>
        <rFont val="Arial"/>
        <family val="0"/>
      </rPr>
      <t xml:space="preserve"> (</t>
    </r>
    <r>
      <rPr>
        <b/>
        <i/>
        <sz val="10"/>
        <rFont val="Arial"/>
        <family val="2"/>
      </rPr>
      <t>E[Y]=(N+1)/2</t>
    </r>
    <r>
      <rPr>
        <sz val="10"/>
        <rFont val="Arial"/>
        <family val="0"/>
      </rPr>
      <t xml:space="preserve">), </t>
    </r>
    <r>
      <rPr>
        <b/>
        <i/>
        <sz val="10"/>
        <rFont val="Arial"/>
        <family val="2"/>
      </rPr>
      <t>Var(X)=h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(N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-1)/12</t>
    </r>
    <r>
      <rPr>
        <sz val="10"/>
        <rFont val="Arial"/>
        <family val="0"/>
      </rPr>
      <t xml:space="preserve"> (</t>
    </r>
    <r>
      <rPr>
        <b/>
        <i/>
        <sz val="10"/>
        <rFont val="Arial"/>
        <family val="2"/>
      </rPr>
      <t>Var(Y)=(N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-1)/12</t>
    </r>
    <r>
      <rPr>
        <sz val="10"/>
        <rFont val="Arial"/>
        <family val="0"/>
      </rPr>
      <t xml:space="preserve">), </t>
    </r>
    <r>
      <rPr>
        <b/>
        <i/>
        <sz val="10"/>
        <rFont val="Symbol"/>
        <family val="1"/>
      </rPr>
      <t>m</t>
    </r>
    <r>
      <rPr>
        <b/>
        <i/>
        <vertAlign val="subscript"/>
        <sz val="10"/>
        <rFont val="Arial"/>
        <family val="2"/>
      </rPr>
      <t>3</t>
    </r>
    <r>
      <rPr>
        <b/>
        <i/>
        <sz val="10"/>
        <rFont val="Arial"/>
        <family val="2"/>
      </rPr>
      <t>=0</t>
    </r>
    <r>
      <rPr>
        <sz val="10"/>
        <rFont val="Arial"/>
        <family val="0"/>
      </rPr>
      <t xml:space="preserve">, </t>
    </r>
    <r>
      <rPr>
        <b/>
        <i/>
        <sz val="10"/>
        <rFont val="Symbol"/>
        <family val="1"/>
      </rPr>
      <t>m</t>
    </r>
    <r>
      <rPr>
        <b/>
        <i/>
        <vertAlign val="subscript"/>
        <sz val="10"/>
        <rFont val="Arial"/>
        <family val="2"/>
      </rPr>
      <t>4</t>
    </r>
    <r>
      <rPr>
        <b/>
        <i/>
        <sz val="10"/>
        <rFont val="Arial"/>
        <family val="2"/>
      </rPr>
      <t>=h</t>
    </r>
    <r>
      <rPr>
        <b/>
        <i/>
        <vertAlign val="superscript"/>
        <sz val="10"/>
        <rFont val="Arial"/>
        <family val="2"/>
      </rPr>
      <t>4</t>
    </r>
    <r>
      <rPr>
        <b/>
        <i/>
        <sz val="10"/>
        <rFont val="Arial"/>
        <family val="2"/>
      </rPr>
      <t>(3N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-7)(N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-1)/240</t>
    </r>
    <r>
      <rPr>
        <sz val="10"/>
        <rFont val="Arial"/>
        <family val="0"/>
      </rPr>
      <t xml:space="preserve"> for </t>
    </r>
    <r>
      <rPr>
        <b/>
        <i/>
        <sz val="10"/>
        <rFont val="Arial"/>
        <family val="2"/>
      </rPr>
      <t>X</t>
    </r>
    <r>
      <rPr>
        <sz val="10"/>
        <rFont val="Arial"/>
        <family val="0"/>
      </rPr>
      <t xml:space="preserve"> (central third and fourth moments for </t>
    </r>
    <r>
      <rPr>
        <b/>
        <i/>
        <sz val="10"/>
        <rFont val="Arial"/>
        <family val="2"/>
      </rPr>
      <t>Y</t>
    </r>
    <r>
      <rPr>
        <sz val="10"/>
        <rFont val="Arial"/>
        <family val="0"/>
      </rPr>
      <t xml:space="preserve"> are obtained by making </t>
    </r>
    <r>
      <rPr>
        <b/>
        <i/>
        <sz val="10"/>
        <rFont val="Arial"/>
        <family val="2"/>
      </rPr>
      <t>h</t>
    </r>
    <r>
      <rPr>
        <sz val="10"/>
        <rFont val="Arial"/>
        <family val="0"/>
      </rPr>
      <t xml:space="preserve"> equal to unity). Obviously, every value is a mode. The median equals </t>
    </r>
    <r>
      <rPr>
        <b/>
        <i/>
        <sz val="10"/>
        <rFont val="Arial"/>
        <family val="2"/>
      </rPr>
      <t>Me</t>
    </r>
    <r>
      <rPr>
        <b/>
        <i/>
        <vertAlign val="subscript"/>
        <sz val="10"/>
        <rFont val="Arial"/>
        <family val="2"/>
      </rPr>
      <t>X</t>
    </r>
    <r>
      <rPr>
        <b/>
        <i/>
        <sz val="10"/>
        <rFont val="Arial"/>
        <family val="2"/>
      </rPr>
      <t xml:space="preserve">=a+(N/2-1)h </t>
    </r>
    <r>
      <rPr>
        <sz val="10"/>
        <rFont val="Arial"/>
        <family val="2"/>
      </rPr>
      <t>if</t>
    </r>
    <r>
      <rPr>
        <b/>
        <i/>
        <sz val="10"/>
        <rFont val="Arial"/>
        <family val="2"/>
      </rPr>
      <t xml:space="preserve"> N </t>
    </r>
    <r>
      <rPr>
        <sz val="10"/>
        <rFont val="Arial"/>
        <family val="2"/>
      </rPr>
      <t>is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>even</t>
    </r>
    <r>
      <rPr>
        <sz val="10"/>
        <rFont val="Arial"/>
        <family val="0"/>
      </rPr>
      <t xml:space="preserve">, and </t>
    </r>
    <r>
      <rPr>
        <b/>
        <i/>
        <sz val="10"/>
        <rFont val="Arial"/>
        <family val="2"/>
      </rPr>
      <t>Me</t>
    </r>
    <r>
      <rPr>
        <b/>
        <i/>
        <vertAlign val="subscript"/>
        <sz val="10"/>
        <rFont val="Arial"/>
        <family val="2"/>
      </rPr>
      <t>X</t>
    </r>
    <r>
      <rPr>
        <b/>
        <i/>
        <sz val="10"/>
        <rFont val="Arial"/>
        <family val="2"/>
      </rPr>
      <t xml:space="preserve">=E[X] </t>
    </r>
    <r>
      <rPr>
        <sz val="10"/>
        <rFont val="Arial"/>
        <family val="2"/>
      </rPr>
      <t>if</t>
    </r>
    <r>
      <rPr>
        <b/>
        <i/>
        <sz val="10"/>
        <rFont val="Arial"/>
        <family val="2"/>
      </rPr>
      <t xml:space="preserve"> N </t>
    </r>
    <r>
      <rPr>
        <sz val="10"/>
        <rFont val="Arial"/>
        <family val="2"/>
      </rPr>
      <t>is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>odd</t>
    </r>
    <r>
      <rPr>
        <sz val="10"/>
        <rFont val="Arial"/>
        <family val="0"/>
      </rPr>
      <t xml:space="preserve">. The skewness and (excess of) kurtosis coefficients are derived from the previous moments, </t>
    </r>
    <r>
      <rPr>
        <b/>
        <i/>
        <sz val="10"/>
        <rFont val="Symbol"/>
        <family val="1"/>
      </rPr>
      <t>g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>=0</t>
    </r>
    <r>
      <rPr>
        <sz val="10"/>
        <rFont val="Arial"/>
        <family val="0"/>
      </rPr>
      <t xml:space="preserve">, </t>
    </r>
    <r>
      <rPr>
        <b/>
        <i/>
        <sz val="10"/>
        <rFont val="Symbol"/>
        <family val="1"/>
      </rPr>
      <t>g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=[3(3N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-7)]/[5(N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-1)]-3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</si>
</sst>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15">
    <font>
      <sz val="10"/>
      <name val="Arial"/>
      <family val="0"/>
    </font>
    <font>
      <sz val="14"/>
      <color indexed="60"/>
      <name val="Arial Black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vertAlign val="subscript"/>
      <sz val="10"/>
      <name val="Symbol"/>
      <family val="1"/>
    </font>
    <font>
      <b/>
      <sz val="12"/>
      <name val="Arial"/>
      <family val="0"/>
    </font>
    <font>
      <sz val="8"/>
      <name val="Arial"/>
      <family val="2"/>
    </font>
    <font>
      <b/>
      <i/>
      <sz val="10"/>
      <name val="Symbol"/>
      <family val="1"/>
    </font>
    <font>
      <b/>
      <i/>
      <vertAlign val="subscript"/>
      <sz val="10"/>
      <name val="Arial"/>
      <family val="2"/>
    </font>
    <font>
      <b/>
      <i/>
      <vertAlign val="superscript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176" fontId="4" fillId="0" borderId="3" xfId="0" applyNumberFormat="1" applyFont="1" applyBorder="1" applyAlignment="1">
      <alignment horizontal="center"/>
    </xf>
    <xf numFmtId="176" fontId="4" fillId="0" borderId="6" xfId="0" applyNumberFormat="1" applyFont="1" applyBorder="1" applyAlignment="1">
      <alignment horizontal="center"/>
    </xf>
    <xf numFmtId="0" fontId="4" fillId="2" borderId="7" xfId="0" applyFont="1" applyFill="1" applyBorder="1" applyAlignment="1">
      <alignment horizontal="right"/>
    </xf>
    <xf numFmtId="0" fontId="0" fillId="0" borderId="0" xfId="0" applyAlignment="1" quotePrefix="1">
      <alignment/>
    </xf>
    <xf numFmtId="0" fontId="0" fillId="0" borderId="0" xfId="0" applyAlignment="1" quotePrefix="1">
      <alignment horizontal="right"/>
    </xf>
    <xf numFmtId="176" fontId="4" fillId="0" borderId="7" xfId="0" applyNumberFormat="1" applyFont="1" applyBorder="1" applyAlignment="1">
      <alignment horizontal="center"/>
    </xf>
    <xf numFmtId="0" fontId="4" fillId="2" borderId="8" xfId="0" applyFont="1" applyFill="1" applyBorder="1" applyAlignment="1">
      <alignment horizontal="right"/>
    </xf>
    <xf numFmtId="176" fontId="4" fillId="0" borderId="8" xfId="0" applyNumberFormat="1" applyFont="1" applyBorder="1" applyAlignment="1">
      <alignment horizontal="center"/>
    </xf>
    <xf numFmtId="176" fontId="4" fillId="0" borderId="2" xfId="0" applyNumberFormat="1" applyFont="1" applyBorder="1" applyAlignment="1">
      <alignment horizontal="center"/>
    </xf>
    <xf numFmtId="176" fontId="4" fillId="0" borderId="9" xfId="0" applyNumberFormat="1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74" fontId="4" fillId="0" borderId="14" xfId="0" applyNumberFormat="1" applyFont="1" applyBorder="1" applyAlignment="1">
      <alignment horizontal="center"/>
    </xf>
    <xf numFmtId="0" fontId="0" fillId="3" borderId="0" xfId="0" applyFill="1" applyAlignment="1">
      <alignment/>
    </xf>
    <xf numFmtId="0" fontId="4" fillId="2" borderId="6" xfId="0" applyFont="1" applyFill="1" applyBorder="1" applyAlignment="1">
      <alignment horizontal="right"/>
    </xf>
    <xf numFmtId="0" fontId="4" fillId="2" borderId="15" xfId="0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1" fontId="2" fillId="7" borderId="10" xfId="0" applyNumberFormat="1" applyFont="1" applyFill="1" applyBorder="1" applyAlignment="1">
      <alignment horizontal="center" vertical="center" wrapText="1"/>
    </xf>
    <xf numFmtId="1" fontId="2" fillId="7" borderId="9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center" wrapText="1"/>
    </xf>
    <xf numFmtId="0" fontId="4" fillId="5" borderId="23" xfId="0" applyFont="1" applyFill="1" applyBorder="1" applyAlignment="1">
      <alignment horizontal="center" wrapText="1"/>
    </xf>
    <xf numFmtId="0" fontId="4" fillId="5" borderId="24" xfId="0" applyFont="1" applyFill="1" applyBorder="1" applyAlignment="1">
      <alignment horizontal="center" wrapText="1"/>
    </xf>
    <xf numFmtId="0" fontId="4" fillId="5" borderId="25" xfId="0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Discrete Uniform Distribution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3525"/>
          <c:w val="0.8745"/>
          <c:h val="0.71075"/>
        </c:manualLayout>
      </c:layout>
      <c:barChart>
        <c:barDir val="col"/>
        <c:grouping val="clustered"/>
        <c:varyColors val="0"/>
        <c:ser>
          <c:idx val="1"/>
          <c:order val="0"/>
          <c:tx>
            <c:v>Prob. mass function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Hoja2!$E$1:$E$21</c:f>
              <c:numCache>
                <c:ptCount val="2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Hoja2!$G$1:$G$21</c:f>
              <c:numCache>
                <c:ptCount val="21"/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29476407"/>
        <c:axId val="63961072"/>
      </c:barChart>
      <c:lineChart>
        <c:grouping val="standard"/>
        <c:varyColors val="0"/>
        <c:ser>
          <c:idx val="0"/>
          <c:order val="1"/>
          <c:tx>
            <c:v>Distribution function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Hoja2!$E$1:$E$21</c:f>
              <c:numCache>
                <c:ptCount val="2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Hoja2!$H$1:$H$21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mooth val="0"/>
        </c:ser>
        <c:axId val="38778737"/>
        <c:axId val="13464314"/>
      </c:lineChart>
      <c:catAx>
        <c:axId val="29476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61072"/>
        <c:crosses val="autoZero"/>
        <c:auto val="0"/>
        <c:lblOffset val="100"/>
        <c:noMultiLvlLbl val="0"/>
      </c:catAx>
      <c:valAx>
        <c:axId val="63961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Prob. mass function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476407"/>
        <c:crossesAt val="1"/>
        <c:crossBetween val="between"/>
        <c:dispUnits/>
      </c:valAx>
      <c:catAx>
        <c:axId val="38778737"/>
        <c:scaling>
          <c:orientation val="minMax"/>
        </c:scaling>
        <c:axPos val="b"/>
        <c:delete val="1"/>
        <c:majorTickMark val="in"/>
        <c:minorTickMark val="none"/>
        <c:tickLblPos val="nextTo"/>
        <c:crossAx val="13464314"/>
        <c:crosses val="autoZero"/>
        <c:auto val="1"/>
        <c:lblOffset val="100"/>
        <c:noMultiLvlLbl val="0"/>
      </c:catAx>
      <c:valAx>
        <c:axId val="13464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Distribution function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77873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625"/>
          <c:y val="0.86225"/>
          <c:w val="0.65175"/>
          <c:h val="0.05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12</xdr:col>
      <xdr:colOff>752475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4105275" y="638175"/>
        <a:ext cx="53244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tabSelected="1" zoomScale="90" zoomScaleNormal="90" workbookViewId="0" topLeftCell="A1">
      <selection activeCell="A1" sqref="A1:M1"/>
    </sheetView>
  </sheetViews>
  <sheetFormatPr defaultColWidth="11.421875" defaultRowHeight="12.75"/>
  <cols>
    <col min="1" max="1" width="12.7109375" style="0" customWidth="1"/>
    <col min="2" max="2" width="12.421875" style="0" customWidth="1"/>
    <col min="3" max="3" width="12.7109375" style="0" customWidth="1"/>
    <col min="6" max="6" width="0.85546875" style="0" customWidth="1"/>
    <col min="14" max="14" width="0.9921875" style="0" customWidth="1"/>
  </cols>
  <sheetData>
    <row r="1" spans="1:14" ht="24" customHeight="1" thickBot="1">
      <c r="A1" s="46" t="s">
        <v>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  <c r="N1" s="21"/>
    </row>
    <row r="2" spans="1:14" ht="26.25" customHeight="1" thickBot="1">
      <c r="A2" s="43" t="s">
        <v>24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  <c r="N2" s="21"/>
    </row>
    <row r="3" spans="1:14" ht="12.75">
      <c r="A3" s="1" t="s">
        <v>1</v>
      </c>
      <c r="B3" s="25">
        <v>10</v>
      </c>
      <c r="C3" s="56" t="s">
        <v>21</v>
      </c>
      <c r="D3" s="57"/>
      <c r="E3" s="58"/>
      <c r="F3" s="21"/>
      <c r="N3" s="21"/>
    </row>
    <row r="4" spans="1:14" ht="12.75">
      <c r="A4" s="3" t="s">
        <v>2</v>
      </c>
      <c r="B4" s="26">
        <v>1</v>
      </c>
      <c r="C4" s="56"/>
      <c r="D4" s="57"/>
      <c r="E4" s="58"/>
      <c r="F4" s="21"/>
      <c r="N4" s="21"/>
    </row>
    <row r="5" spans="1:14" ht="13.5" thickBot="1">
      <c r="A5" s="22" t="s">
        <v>3</v>
      </c>
      <c r="B5" s="27">
        <v>10</v>
      </c>
      <c r="C5" s="56"/>
      <c r="D5" s="57"/>
      <c r="E5" s="58"/>
      <c r="F5" s="21"/>
      <c r="N5" s="21"/>
    </row>
    <row r="6" spans="1:14" ht="13.5" thickBot="1">
      <c r="A6" s="12" t="s">
        <v>5</v>
      </c>
      <c r="B6" s="11">
        <f>+(B5-B4)/(B3-1)</f>
        <v>1</v>
      </c>
      <c r="C6" s="57"/>
      <c r="D6" s="57"/>
      <c r="E6" s="58"/>
      <c r="F6" s="21"/>
      <c r="N6" s="21"/>
    </row>
    <row r="7" spans="1:14" ht="12.75">
      <c r="A7" s="23" t="s">
        <v>0</v>
      </c>
      <c r="B7" s="24">
        <f>+B4+(B3-1)*B6/2</f>
        <v>5.5</v>
      </c>
      <c r="C7" s="57"/>
      <c r="D7" s="57"/>
      <c r="E7" s="58"/>
      <c r="F7" s="21"/>
      <c r="N7" s="21"/>
    </row>
    <row r="8" spans="1:14" ht="13.5" thickBot="1">
      <c r="A8" s="4" t="s">
        <v>4</v>
      </c>
      <c r="B8" s="6">
        <f>+(B6^2)*(B3^2-1)/12</f>
        <v>8.25</v>
      </c>
      <c r="C8" s="59"/>
      <c r="D8" s="59"/>
      <c r="E8" s="60"/>
      <c r="F8" s="21"/>
      <c r="N8" s="21"/>
    </row>
    <row r="9" spans="1:14" ht="13.5" thickBot="1">
      <c r="A9" s="5" t="s">
        <v>19</v>
      </c>
      <c r="B9" s="7">
        <f>+B8^(1/2)</f>
        <v>2.8722813232690143</v>
      </c>
      <c r="F9" s="21"/>
      <c r="N9" s="21"/>
    </row>
    <row r="10" spans="1:14" ht="12.75">
      <c r="A10" s="49" t="s">
        <v>20</v>
      </c>
      <c r="B10" s="51" t="s">
        <v>18</v>
      </c>
      <c r="F10" s="21"/>
      <c r="N10" s="21"/>
    </row>
    <row r="11" spans="1:14" ht="13.5" thickBot="1">
      <c r="A11" s="50"/>
      <c r="B11" s="52"/>
      <c r="F11" s="21"/>
      <c r="N11" s="21"/>
    </row>
    <row r="12" spans="1:14" ht="13.5" thickBot="1">
      <c r="A12" s="8" t="s">
        <v>6</v>
      </c>
      <c r="B12" s="11">
        <f>IF(Hoja2!B2=Hoja2!B3,B4+(B3/2-1)*B6,B7)</f>
        <v>5</v>
      </c>
      <c r="F12" s="21"/>
      <c r="N12" s="21"/>
    </row>
    <row r="13" spans="1:14" ht="15" thickBot="1">
      <c r="A13" s="12" t="s">
        <v>8</v>
      </c>
      <c r="B13" s="13">
        <v>0</v>
      </c>
      <c r="C13" s="11" t="str">
        <f>IF(B13="Error","-------",IF(B13&gt;0,"Right Skewed",IF(B13&lt;0,"Left Skewed","Symmetric")))</f>
        <v>Symmetric</v>
      </c>
      <c r="F13" s="21"/>
      <c r="N13" s="21"/>
    </row>
    <row r="14" spans="1:14" ht="15" thickBot="1">
      <c r="A14" s="2" t="s">
        <v>9</v>
      </c>
      <c r="B14" s="14">
        <f>(6/10)*(3*B3^2-7)/(B3^2-1)-3</f>
        <v>-1.2242424242424244</v>
      </c>
      <c r="C14" s="15" t="str">
        <f>IF(B14="Error","-------",IF(B14&gt;0,"Steep",IF(B14&lt;0,"Flat","Normal")))</f>
        <v>Flat</v>
      </c>
      <c r="F14" s="21"/>
      <c r="N14" s="21"/>
    </row>
    <row r="15" spans="1:14" ht="13.5" thickBot="1">
      <c r="A15" s="53" t="s">
        <v>15</v>
      </c>
      <c r="B15" s="54"/>
      <c r="C15" s="55" t="s">
        <v>16</v>
      </c>
      <c r="D15" s="54"/>
      <c r="F15" s="21"/>
      <c r="N15" s="21"/>
    </row>
    <row r="16" spans="1:14" ht="15" thickBot="1">
      <c r="A16" s="16" t="s">
        <v>10</v>
      </c>
      <c r="B16" s="17" t="s">
        <v>11</v>
      </c>
      <c r="C16" s="16" t="s">
        <v>12</v>
      </c>
      <c r="D16" s="18" t="s">
        <v>13</v>
      </c>
      <c r="F16" s="21"/>
      <c r="N16" s="21"/>
    </row>
    <row r="17" spans="1:14" ht="12.75">
      <c r="A17" s="28">
        <v>0.1</v>
      </c>
      <c r="B17" s="19">
        <f>IF($B$3*A17-TRUNC($B$3*A17)=0,$B$4+(TRUNC($B$3*A17)-1)*$B$6,$B$4+TRUNC($B$3*A17)*$B$6)</f>
        <v>1</v>
      </c>
      <c r="C17" s="28">
        <v>0</v>
      </c>
      <c r="D17" s="20">
        <f>IF(C17&lt;$B$5,Hoja2!A6,1)</f>
        <v>0</v>
      </c>
      <c r="F17" s="21"/>
      <c r="N17" s="21"/>
    </row>
    <row r="18" spans="1:14" ht="12.75">
      <c r="A18" s="29">
        <v>0.25</v>
      </c>
      <c r="B18" s="19">
        <f>IF($B$3*A18-TRUNC($B$3*A18)=0,$B$4+(TRUNC($B$3*A18)-1)*$B$6,$B$4+TRUNC($B$3*A18)*$B$6)</f>
        <v>3</v>
      </c>
      <c r="C18" s="29">
        <v>1</v>
      </c>
      <c r="D18" s="20">
        <f>IF(C18&lt;$B$5,Hoja2!A7,1)</f>
        <v>0.1</v>
      </c>
      <c r="F18" s="21"/>
      <c r="N18" s="21"/>
    </row>
    <row r="19" spans="1:14" ht="12.75">
      <c r="A19" s="29">
        <v>0.5</v>
      </c>
      <c r="B19" s="19">
        <f>IF($B$3*A19-TRUNC($B$3*A19)=0,$B$4+(TRUNC($B$3*A19)-1)*$B$6,$B$4+TRUNC($B$3*A19)*$B$6)</f>
        <v>5</v>
      </c>
      <c r="C19" s="29">
        <v>2</v>
      </c>
      <c r="D19" s="20">
        <f>IF(C19&lt;$B$5,Hoja2!A8,1)</f>
        <v>0.2</v>
      </c>
      <c r="F19" s="21"/>
      <c r="N19" s="21"/>
    </row>
    <row r="20" spans="1:14" ht="12.75">
      <c r="A20" s="29">
        <v>0.75</v>
      </c>
      <c r="B20" s="19">
        <f>IF($B$3*A20-TRUNC($B$3*A20)=0,$B$4+(TRUNC($B$3*A20)-1)*$B$6,$B$4+TRUNC($B$3*A20)*$B$6)</f>
        <v>8</v>
      </c>
      <c r="C20" s="29">
        <v>3</v>
      </c>
      <c r="D20" s="20">
        <f>IF(C20&lt;$B$5,Hoja2!A9,1)</f>
        <v>0.3</v>
      </c>
      <c r="F20" s="21"/>
      <c r="N20" s="21"/>
    </row>
    <row r="21" spans="1:14" ht="13.5" thickBot="1">
      <c r="A21" s="30">
        <v>0.9</v>
      </c>
      <c r="B21" s="19">
        <f>IF($B$3*A21-TRUNC($B$3*A21)=0,$B$4+(TRUNC($B$3*A21)-1)*$B$6,$B$4+TRUNC($B$3*A21)*$B$6)</f>
        <v>9</v>
      </c>
      <c r="C21" s="30">
        <v>4</v>
      </c>
      <c r="D21" s="20">
        <f>IF(C21&lt;$B$5,Hoja2!A10,1)</f>
        <v>0.4</v>
      </c>
      <c r="F21" s="21"/>
      <c r="N21" s="21"/>
    </row>
    <row r="22" spans="1:14" ht="13.5" thickBot="1">
      <c r="A22" s="40" t="s">
        <v>17</v>
      </c>
      <c r="B22" s="41"/>
      <c r="C22" s="41"/>
      <c r="D22" s="42"/>
      <c r="F22" s="21"/>
      <c r="N22" s="21"/>
    </row>
    <row r="23" spans="1:14" ht="5.25" customHeight="1" thickBot="1">
      <c r="A23" s="21"/>
      <c r="B23" s="21"/>
      <c r="C23" s="21"/>
      <c r="D23" s="21"/>
      <c r="E23" s="21"/>
      <c r="F23" s="21"/>
      <c r="N23" s="21"/>
    </row>
    <row r="24" spans="1:14" ht="12.75">
      <c r="A24" s="31" t="s">
        <v>26</v>
      </c>
      <c r="B24" s="32"/>
      <c r="C24" s="32"/>
      <c r="D24" s="32"/>
      <c r="E24" s="33"/>
      <c r="F24" s="21"/>
      <c r="N24" s="21"/>
    </row>
    <row r="25" spans="1:14" ht="12.75">
      <c r="A25" s="34"/>
      <c r="B25" s="35"/>
      <c r="C25" s="35"/>
      <c r="D25" s="35"/>
      <c r="E25" s="36"/>
      <c r="F25" s="21"/>
      <c r="N25" s="21"/>
    </row>
    <row r="26" spans="1:14" ht="12.75">
      <c r="A26" s="34"/>
      <c r="B26" s="35"/>
      <c r="C26" s="35"/>
      <c r="D26" s="35"/>
      <c r="E26" s="36"/>
      <c r="F26" s="21"/>
      <c r="N26" s="21"/>
    </row>
    <row r="27" spans="1:14" ht="12.75">
      <c r="A27" s="34"/>
      <c r="B27" s="35"/>
      <c r="C27" s="35"/>
      <c r="D27" s="35"/>
      <c r="E27" s="36"/>
      <c r="F27" s="21"/>
      <c r="G27" s="21"/>
      <c r="H27" s="21"/>
      <c r="I27" s="21"/>
      <c r="J27" s="21"/>
      <c r="K27" s="21"/>
      <c r="L27" s="21"/>
      <c r="M27" s="21"/>
      <c r="N27" s="21"/>
    </row>
    <row r="28" spans="1:6" ht="12.75">
      <c r="A28" s="34"/>
      <c r="B28" s="35"/>
      <c r="C28" s="35"/>
      <c r="D28" s="35"/>
      <c r="E28" s="36"/>
      <c r="F28" s="21"/>
    </row>
    <row r="29" spans="1:6" ht="12.75">
      <c r="A29" s="34"/>
      <c r="B29" s="35"/>
      <c r="C29" s="35"/>
      <c r="D29" s="35"/>
      <c r="E29" s="36"/>
      <c r="F29" s="21"/>
    </row>
    <row r="30" spans="1:11" ht="12.75">
      <c r="A30" s="34"/>
      <c r="B30" s="35"/>
      <c r="C30" s="35"/>
      <c r="D30" s="35"/>
      <c r="E30" s="36"/>
      <c r="F30" s="21"/>
      <c r="K30" t="s">
        <v>25</v>
      </c>
    </row>
    <row r="31" spans="1:6" ht="12.75">
      <c r="A31" s="34"/>
      <c r="B31" s="35"/>
      <c r="C31" s="35"/>
      <c r="D31" s="35"/>
      <c r="E31" s="36"/>
      <c r="F31" s="21"/>
    </row>
    <row r="32" spans="1:6" ht="12.75">
      <c r="A32" s="34"/>
      <c r="B32" s="35"/>
      <c r="C32" s="35"/>
      <c r="D32" s="35"/>
      <c r="E32" s="36"/>
      <c r="F32" s="21"/>
    </row>
    <row r="33" spans="1:6" ht="12.75">
      <c r="A33" s="34"/>
      <c r="B33" s="35"/>
      <c r="C33" s="35"/>
      <c r="D33" s="35"/>
      <c r="E33" s="36"/>
      <c r="F33" s="21"/>
    </row>
    <row r="34" spans="1:6" ht="12.75">
      <c r="A34" s="34"/>
      <c r="B34" s="35"/>
      <c r="C34" s="35"/>
      <c r="D34" s="35"/>
      <c r="E34" s="36"/>
      <c r="F34" s="21"/>
    </row>
    <row r="35" spans="1:6" ht="12.75">
      <c r="A35" s="34"/>
      <c r="B35" s="35"/>
      <c r="C35" s="35"/>
      <c r="D35" s="35"/>
      <c r="E35" s="36"/>
      <c r="F35" s="21"/>
    </row>
    <row r="36" spans="1:6" ht="12.75">
      <c r="A36" s="34"/>
      <c r="B36" s="35"/>
      <c r="C36" s="35"/>
      <c r="D36" s="35"/>
      <c r="E36" s="36"/>
      <c r="F36" s="21"/>
    </row>
    <row r="37" spans="1:6" ht="12.75">
      <c r="A37" s="34"/>
      <c r="B37" s="35"/>
      <c r="C37" s="35"/>
      <c r="D37" s="35"/>
      <c r="E37" s="36"/>
      <c r="F37" s="21"/>
    </row>
    <row r="38" spans="1:6" ht="12.75">
      <c r="A38" s="34"/>
      <c r="B38" s="35"/>
      <c r="C38" s="35"/>
      <c r="D38" s="35"/>
      <c r="E38" s="36"/>
      <c r="F38" s="21"/>
    </row>
    <row r="39" spans="1:6" ht="13.5" thickBot="1">
      <c r="A39" s="37"/>
      <c r="B39" s="38"/>
      <c r="C39" s="38"/>
      <c r="D39" s="38"/>
      <c r="E39" s="39"/>
      <c r="F39" s="21"/>
    </row>
    <row r="40" spans="1:6" ht="5.25" customHeight="1">
      <c r="A40" s="21"/>
      <c r="B40" s="21"/>
      <c r="C40" s="21"/>
      <c r="D40" s="21"/>
      <c r="E40" s="21"/>
      <c r="F40" s="21"/>
    </row>
  </sheetData>
  <mergeCells count="9">
    <mergeCell ref="A24:E39"/>
    <mergeCell ref="A22:D22"/>
    <mergeCell ref="A2:M2"/>
    <mergeCell ref="A1:M1"/>
    <mergeCell ref="A10:A11"/>
    <mergeCell ref="B10:B11"/>
    <mergeCell ref="A15:B15"/>
    <mergeCell ref="C15:D15"/>
    <mergeCell ref="C3:E8"/>
  </mergeCells>
  <printOptions horizontalCentered="1" verticalCentered="1"/>
  <pageMargins left="0.75" right="0.75" top="1" bottom="1" header="0" footer="0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="75" zoomScaleNormal="75" workbookViewId="0" topLeftCell="A1">
      <selection activeCell="D24" sqref="D24"/>
    </sheetView>
  </sheetViews>
  <sheetFormatPr defaultColWidth="11.421875" defaultRowHeight="12.75"/>
  <cols>
    <col min="1" max="1" width="16.7109375" style="0" customWidth="1"/>
  </cols>
  <sheetData>
    <row r="1" spans="5:8" ht="12.75">
      <c r="H1">
        <v>0</v>
      </c>
    </row>
    <row r="2" spans="1:8" ht="12.75">
      <c r="A2" s="10" t="s">
        <v>7</v>
      </c>
      <c r="B2">
        <f>+Hoja1!B3/2</f>
        <v>5</v>
      </c>
      <c r="D2">
        <v>1</v>
      </c>
      <c r="E2">
        <f>+Hoja1!$B$4</f>
        <v>1</v>
      </c>
      <c r="F2">
        <f>IF(E2&lt;=Hoja1!$B$5,E2)</f>
        <v>1</v>
      </c>
      <c r="G2">
        <f>IF(F2&lt;=Hoja1!$B$5,1/Hoja1!$B$3)</f>
        <v>0.1</v>
      </c>
      <c r="H2">
        <f>+G2</f>
        <v>0.1</v>
      </c>
    </row>
    <row r="3" spans="1:8" ht="12.75">
      <c r="A3" s="9" t="s">
        <v>22</v>
      </c>
      <c r="B3">
        <f>TRUNC(B2)</f>
        <v>5</v>
      </c>
      <c r="D3">
        <f>+D2+1</f>
        <v>2</v>
      </c>
      <c r="E3">
        <f>+$E$2+(D3-1)*Hoja1!$B$6</f>
        <v>2</v>
      </c>
      <c r="F3">
        <f>IF(E3&lt;=Hoja1!$B$5,E3)</f>
        <v>2</v>
      </c>
      <c r="G3">
        <f>IF(F3&lt;=Hoja1!$B$5,1/Hoja1!$B$3)</f>
        <v>0.1</v>
      </c>
      <c r="H3">
        <f>IF(F3&lt;=Hoja1!$B$5,H2+G3,1)</f>
        <v>0.2</v>
      </c>
    </row>
    <row r="4" spans="4:8" ht="12.75">
      <c r="D4">
        <f aca="true" t="shared" si="0" ref="D4:D21">+D3+1</f>
        <v>3</v>
      </c>
      <c r="E4">
        <f>+$E$2+(D4-1)*Hoja1!$B$6</f>
        <v>3</v>
      </c>
      <c r="F4">
        <f>IF(E4&lt;=Hoja1!$B$5,E4)</f>
        <v>3</v>
      </c>
      <c r="G4">
        <f>IF(F4&lt;=Hoja1!$B$5,1/Hoja1!$B$3)</f>
        <v>0.1</v>
      </c>
      <c r="H4">
        <f>IF(F4&lt;=Hoja1!$B$5,H3+G4,1)</f>
        <v>0.30000000000000004</v>
      </c>
    </row>
    <row r="5" spans="1:8" ht="12.75">
      <c r="A5" s="61" t="s">
        <v>23</v>
      </c>
      <c r="B5" s="61"/>
      <c r="D5">
        <f t="shared" si="0"/>
        <v>4</v>
      </c>
      <c r="E5">
        <f>+$E$2+(D5-1)*Hoja1!$B$6</f>
        <v>4</v>
      </c>
      <c r="F5">
        <f>IF(E5&lt;=Hoja1!$B$5,E5)</f>
        <v>4</v>
      </c>
      <c r="G5">
        <f>IF(F5&lt;=Hoja1!$B$5,1/Hoja1!$B$3)</f>
        <v>0.1</v>
      </c>
      <c r="H5">
        <f>IF(F5&lt;=Hoja1!$B$5,H4+G5,1)</f>
        <v>0.4</v>
      </c>
    </row>
    <row r="6" spans="1:8" ht="12.75">
      <c r="A6">
        <f>IF(Hoja1!C17&lt;Hoja1!$B$4,0,INT((Hoja1!C17-Hoja1!$B$4)/Hoja1!$B$6+1)/Hoja1!$B$3)</f>
        <v>0</v>
      </c>
      <c r="D6">
        <f t="shared" si="0"/>
        <v>5</v>
      </c>
      <c r="E6">
        <f>+$E$2+(D6-1)*Hoja1!$B$6</f>
        <v>5</v>
      </c>
      <c r="F6">
        <f>IF(E6&lt;=Hoja1!$B$5,E6)</f>
        <v>5</v>
      </c>
      <c r="G6">
        <f>IF(F6&lt;=Hoja1!$B$5,1/Hoja1!$B$3)</f>
        <v>0.1</v>
      </c>
      <c r="H6">
        <f>IF(F6&lt;=Hoja1!$B$5,H5+G6,1)</f>
        <v>0.5</v>
      </c>
    </row>
    <row r="7" spans="1:8" ht="12.75">
      <c r="A7">
        <f>IF(Hoja1!C18&lt;Hoja1!$B$4,0,INT((Hoja1!C18-Hoja1!$B$4)/Hoja1!$B$6+1)/Hoja1!$B$3)</f>
        <v>0.1</v>
      </c>
      <c r="D7">
        <f t="shared" si="0"/>
        <v>6</v>
      </c>
      <c r="E7">
        <f>+$E$2+(D7-1)*Hoja1!$B$6</f>
        <v>6</v>
      </c>
      <c r="F7">
        <f>IF(E7&lt;=Hoja1!$B$5,E7)</f>
        <v>6</v>
      </c>
      <c r="G7">
        <f>IF(F7&lt;=Hoja1!$B$5,1/Hoja1!$B$3)</f>
        <v>0.1</v>
      </c>
      <c r="H7">
        <f>IF(F7&lt;=Hoja1!$B$5,H6+G7,1)</f>
        <v>0.6</v>
      </c>
    </row>
    <row r="8" spans="1:8" ht="12.75">
      <c r="A8">
        <f>IF(Hoja1!C19&lt;Hoja1!$B$4,0,INT((Hoja1!C19-Hoja1!$B$4)/Hoja1!$B$6+1)/Hoja1!$B$3)</f>
        <v>0.2</v>
      </c>
      <c r="D8">
        <f t="shared" si="0"/>
        <v>7</v>
      </c>
      <c r="E8">
        <f>+$E$2+(D8-1)*Hoja1!$B$6</f>
        <v>7</v>
      </c>
      <c r="F8">
        <f>IF(E8&lt;=Hoja1!$B$5,E8)</f>
        <v>7</v>
      </c>
      <c r="G8">
        <f>IF(F8&lt;=Hoja1!$B$5,1/Hoja1!$B$3)</f>
        <v>0.1</v>
      </c>
      <c r="H8">
        <f>IF(F8&lt;=Hoja1!$B$5,H7+G8,1)</f>
        <v>0.7</v>
      </c>
    </row>
    <row r="9" spans="1:8" ht="12.75">
      <c r="A9">
        <f>IF(Hoja1!C20&lt;Hoja1!$B$4,0,INT((Hoja1!C20-Hoja1!$B$4)/Hoja1!$B$6+1)/Hoja1!$B$3)</f>
        <v>0.3</v>
      </c>
      <c r="D9">
        <f t="shared" si="0"/>
        <v>8</v>
      </c>
      <c r="E9">
        <f>+$E$2+(D9-1)*Hoja1!$B$6</f>
        <v>8</v>
      </c>
      <c r="F9">
        <f>IF(E9&lt;=Hoja1!$B$5,E9)</f>
        <v>8</v>
      </c>
      <c r="G9">
        <f>IF(F9&lt;=Hoja1!$B$5,1/Hoja1!$B$3)</f>
        <v>0.1</v>
      </c>
      <c r="H9">
        <f>IF(F9&lt;=Hoja1!$B$5,H8+G9,1)</f>
        <v>0.7999999999999999</v>
      </c>
    </row>
    <row r="10" spans="1:8" ht="12.75">
      <c r="A10">
        <f>IF(Hoja1!C21&lt;Hoja1!$B$4,0,INT((Hoja1!C21-Hoja1!$B$4)/Hoja1!$B$6+1)/Hoja1!$B$3)</f>
        <v>0.4</v>
      </c>
      <c r="D10">
        <f t="shared" si="0"/>
        <v>9</v>
      </c>
      <c r="E10">
        <f>+$E$2+(D10-1)*Hoja1!$B$6</f>
        <v>9</v>
      </c>
      <c r="F10">
        <f>IF(E10&lt;=Hoja1!$B$5,E10)</f>
        <v>9</v>
      </c>
      <c r="G10">
        <f>IF(F10&lt;=Hoja1!$B$5,1/Hoja1!$B$3)</f>
        <v>0.1</v>
      </c>
      <c r="H10">
        <f>IF(F10&lt;=Hoja1!$B$5,H9+G10,1)</f>
        <v>0.8999999999999999</v>
      </c>
    </row>
    <row r="11" spans="4:8" ht="12.75">
      <c r="D11">
        <f t="shared" si="0"/>
        <v>10</v>
      </c>
      <c r="E11">
        <f>+$E$2+(D11-1)*Hoja1!$B$6</f>
        <v>10</v>
      </c>
      <c r="F11">
        <f>IF(E11&lt;=Hoja1!$B$5,E11)</f>
        <v>10</v>
      </c>
      <c r="G11">
        <f>IF(F11&lt;=Hoja1!$B$5,1/Hoja1!$B$3)</f>
        <v>0.1</v>
      </c>
      <c r="H11">
        <f>IF(F11&lt;=Hoja1!$B$5,H10+G11,1)</f>
        <v>0.9999999999999999</v>
      </c>
    </row>
    <row r="12" spans="4:8" ht="12.75">
      <c r="D12">
        <f t="shared" si="0"/>
        <v>11</v>
      </c>
      <c r="E12">
        <f>+$E$2+(D12-1)*Hoja1!$B$6</f>
        <v>11</v>
      </c>
      <c r="F12" t="b">
        <f>IF(E12&lt;=Hoja1!$B$5,E12)</f>
        <v>0</v>
      </c>
      <c r="G12" t="b">
        <f>IF(F12&lt;=Hoja1!$B$5,1/Hoja1!$B$3)</f>
        <v>0</v>
      </c>
      <c r="H12">
        <f>IF(F12&lt;=Hoja1!$B$5,H11+G12,1)</f>
        <v>1</v>
      </c>
    </row>
    <row r="13" spans="4:8" ht="12.75">
      <c r="D13">
        <f t="shared" si="0"/>
        <v>12</v>
      </c>
      <c r="E13">
        <f>+$E$2+(D13-1)*Hoja1!$B$6</f>
        <v>12</v>
      </c>
      <c r="F13" t="b">
        <f>IF(E13&lt;=Hoja1!$B$5,E13)</f>
        <v>0</v>
      </c>
      <c r="G13" t="b">
        <f>IF(F13&lt;=Hoja1!$B$5,1/Hoja1!$B$3)</f>
        <v>0</v>
      </c>
      <c r="H13">
        <f>IF(F13&lt;=Hoja1!$B$5,H12+G13,1)</f>
        <v>1</v>
      </c>
    </row>
    <row r="14" spans="4:8" ht="12.75">
      <c r="D14">
        <f t="shared" si="0"/>
        <v>13</v>
      </c>
      <c r="E14">
        <f>+$E$2+(D14-1)*Hoja1!$B$6</f>
        <v>13</v>
      </c>
      <c r="F14" t="b">
        <f>IF(E14&lt;=Hoja1!$B$5,E14)</f>
        <v>0</v>
      </c>
      <c r="G14" t="b">
        <f>IF(F14&lt;=Hoja1!$B$5,1/Hoja1!$B$3)</f>
        <v>0</v>
      </c>
      <c r="H14">
        <f>IF(F14&lt;=Hoja1!$B$5,H13+G14,1)</f>
        <v>1</v>
      </c>
    </row>
    <row r="15" spans="4:8" ht="12.75">
      <c r="D15">
        <f t="shared" si="0"/>
        <v>14</v>
      </c>
      <c r="E15">
        <f>+$E$2+(D15-1)*Hoja1!$B$6</f>
        <v>14</v>
      </c>
      <c r="F15" t="b">
        <f>IF(E15&lt;=Hoja1!$B$5,E15)</f>
        <v>0</v>
      </c>
      <c r="G15" t="b">
        <f>IF(F15&lt;=Hoja1!$B$5,1/Hoja1!$B$3)</f>
        <v>0</v>
      </c>
      <c r="H15">
        <f>IF(F15&lt;=Hoja1!$B$5,H14+G15,1)</f>
        <v>1</v>
      </c>
    </row>
    <row r="16" spans="4:8" ht="12.75">
      <c r="D16">
        <f t="shared" si="0"/>
        <v>15</v>
      </c>
      <c r="E16">
        <f>+$E$2+(D16-1)*Hoja1!$B$6</f>
        <v>15</v>
      </c>
      <c r="F16" t="b">
        <f>IF(E16&lt;=Hoja1!$B$5,E16)</f>
        <v>0</v>
      </c>
      <c r="G16" t="b">
        <f>IF(F16&lt;=Hoja1!$B$5,1/Hoja1!$B$3)</f>
        <v>0</v>
      </c>
      <c r="H16">
        <f>IF(F16&lt;=Hoja1!$B$5,H15+G16,1)</f>
        <v>1</v>
      </c>
    </row>
    <row r="17" spans="4:8" ht="12.75">
      <c r="D17">
        <f t="shared" si="0"/>
        <v>16</v>
      </c>
      <c r="E17">
        <f>+$E$2+(D17-1)*Hoja1!$B$6</f>
        <v>16</v>
      </c>
      <c r="F17" t="b">
        <f>IF(E17&lt;=Hoja1!$B$5,E17)</f>
        <v>0</v>
      </c>
      <c r="G17" t="b">
        <f>IF(F17&lt;=Hoja1!$B$5,1/Hoja1!$B$3)</f>
        <v>0</v>
      </c>
      <c r="H17">
        <f>IF(F17&lt;=Hoja1!$B$5,H16+G17,1)</f>
        <v>1</v>
      </c>
    </row>
    <row r="18" spans="4:8" ht="12.75">
      <c r="D18">
        <f t="shared" si="0"/>
        <v>17</v>
      </c>
      <c r="E18">
        <f>+$E$2+(D18-1)*Hoja1!$B$6</f>
        <v>17</v>
      </c>
      <c r="F18" t="b">
        <f>IF(E18&lt;=Hoja1!$B$5,E18)</f>
        <v>0</v>
      </c>
      <c r="G18" t="b">
        <f>IF(F18&lt;=Hoja1!$B$5,1/Hoja1!$B$3)</f>
        <v>0</v>
      </c>
      <c r="H18">
        <f>IF(F18&lt;=Hoja1!$B$5,H17+G18,1)</f>
        <v>1</v>
      </c>
    </row>
    <row r="19" spans="4:8" ht="12.75">
      <c r="D19">
        <f t="shared" si="0"/>
        <v>18</v>
      </c>
      <c r="E19">
        <f>+$E$2+(D19-1)*Hoja1!$B$6</f>
        <v>18</v>
      </c>
      <c r="F19" t="b">
        <f>IF(E19&lt;=Hoja1!$B$5,E19)</f>
        <v>0</v>
      </c>
      <c r="G19" t="b">
        <f>IF(F19&lt;=Hoja1!$B$5,1/Hoja1!$B$3)</f>
        <v>0</v>
      </c>
      <c r="H19">
        <f>IF(F19&lt;=Hoja1!$B$5,H18+G19,1)</f>
        <v>1</v>
      </c>
    </row>
    <row r="20" spans="4:8" ht="12.75">
      <c r="D20">
        <f t="shared" si="0"/>
        <v>19</v>
      </c>
      <c r="E20">
        <f>+$E$2+(D20-1)*Hoja1!$B$6</f>
        <v>19</v>
      </c>
      <c r="F20" t="b">
        <f>IF(E20&lt;=Hoja1!$B$5,E20)</f>
        <v>0</v>
      </c>
      <c r="G20" t="b">
        <f>IF(F20&lt;=Hoja1!$B$5,1/Hoja1!$B$3)</f>
        <v>0</v>
      </c>
      <c r="H20">
        <f>IF(F20&lt;=Hoja1!$B$5,H19+G20,1)</f>
        <v>1</v>
      </c>
    </row>
    <row r="21" spans="4:8" ht="12.75">
      <c r="D21">
        <f t="shared" si="0"/>
        <v>20</v>
      </c>
      <c r="E21">
        <f>+$E$2+(D21-1)*Hoja1!$B$6</f>
        <v>20</v>
      </c>
      <c r="F21" t="b">
        <f>IF(E21&lt;=Hoja1!$B$5,E21)</f>
        <v>0</v>
      </c>
      <c r="G21" t="b">
        <f>IF(F21&lt;=Hoja1!$B$5,1/Hoja1!$B$3)</f>
        <v>0</v>
      </c>
      <c r="H21">
        <f>IF(F21&lt;=Hoja1!$B$5,H20+G21,1)</f>
        <v>1</v>
      </c>
    </row>
  </sheetData>
  <mergeCells count="1">
    <mergeCell ref="A5:B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J.L. Rojo</dc:creator>
  <cp:keywords/>
  <dc:description/>
  <cp:lastModifiedBy>J.L. Rojo</cp:lastModifiedBy>
  <cp:lastPrinted>2003-05-19T14:43:01Z</cp:lastPrinted>
  <dcterms:created xsi:type="dcterms:W3CDTF">2001-10-05T17:01:11Z</dcterms:created>
  <dcterms:modified xsi:type="dcterms:W3CDTF">2003-05-20T16:06:16Z</dcterms:modified>
  <cp:category/>
  <cp:version/>
  <cp:contentType/>
  <cp:contentStatus/>
</cp:coreProperties>
</file>