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<sst xmlns="http://schemas.openxmlformats.org/spreadsheetml/2006/main" count="28" uniqueCount="28">
  <si>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</t>
    </r>
  </si>
  <si>
    <r>
      <t>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</t>
    </r>
  </si>
  <si>
    <t>E[X]=</t>
  </si>
  <si>
    <t>Var(X)=</t>
  </si>
  <si>
    <t>Med(X)=</t>
  </si>
  <si>
    <r>
      <t>ln[</t>
    </r>
    <r>
      <rPr>
        <sz val="10"/>
        <rFont val="Symbol"/>
        <family val="1"/>
      </rPr>
      <t>G</t>
    </r>
    <r>
      <rPr>
        <sz val="10"/>
        <rFont val="Arial"/>
        <family val="0"/>
      </rPr>
      <t>((n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+n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)/2)]=</t>
    </r>
  </si>
  <si>
    <r>
      <t>ln[</t>
    </r>
    <r>
      <rPr>
        <sz val="10"/>
        <rFont val="Symbol"/>
        <family val="1"/>
      </rPr>
      <t>G</t>
    </r>
    <r>
      <rPr>
        <sz val="10"/>
        <rFont val="Arial"/>
        <family val="0"/>
      </rPr>
      <t>(n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/2)]=</t>
    </r>
  </si>
  <si>
    <r>
      <t>ln[</t>
    </r>
    <r>
      <rPr>
        <sz val="10"/>
        <rFont val="Symbol"/>
        <family val="1"/>
      </rPr>
      <t>G</t>
    </r>
    <r>
      <rPr>
        <sz val="10"/>
        <rFont val="Arial"/>
        <family val="0"/>
      </rPr>
      <t>(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/2)]=</t>
    </r>
  </si>
  <si>
    <t>Constante=</t>
  </si>
  <si>
    <r>
      <t>ln[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^(n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/2) ]=</t>
    </r>
  </si>
  <si>
    <r>
      <t>ln[ 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^(n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/2) ]=</t>
    </r>
  </si>
  <si>
    <t>r</t>
  </si>
  <si>
    <r>
      <t>q</t>
    </r>
    <r>
      <rPr>
        <b/>
        <i/>
        <vertAlign val="subscript"/>
        <sz val="10"/>
        <rFont val="Arial"/>
        <family val="2"/>
      </rPr>
      <t>r</t>
    </r>
  </si>
  <si>
    <t>x</t>
  </si>
  <si>
    <t>F(x)</t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</si>
  <si>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</t>
    </r>
  </si>
  <si>
    <r>
      <t xml:space="preserve">Fisher </t>
    </r>
    <r>
      <rPr>
        <b/>
        <sz val="10"/>
        <rFont val="Symbol"/>
        <family val="1"/>
      </rPr>
      <t>g</t>
    </r>
    <r>
      <rPr>
        <b/>
        <vertAlign val="subscript"/>
        <sz val="10"/>
        <rFont val="Symbol"/>
        <family val="1"/>
      </rPr>
      <t>2</t>
    </r>
    <r>
      <rPr>
        <b/>
        <sz val="10"/>
        <rFont val="Arial"/>
        <family val="2"/>
      </rPr>
      <t>=</t>
    </r>
  </si>
  <si>
    <t>Snedecor F Distribution</t>
  </si>
  <si>
    <t>Mode=</t>
  </si>
  <si>
    <t>Quantiles</t>
  </si>
  <si>
    <t>Distribution function</t>
  </si>
  <si>
    <r>
      <t xml:space="preserve">(Enter other </t>
    </r>
    <r>
      <rPr>
        <b/>
        <i/>
        <sz val="10"/>
        <rFont val="Arial"/>
        <family val="2"/>
      </rPr>
      <t>x</t>
    </r>
    <r>
      <rPr>
        <b/>
        <sz val="10"/>
        <rFont val="Arial"/>
        <family val="2"/>
      </rPr>
      <t xml:space="preserve">-values or </t>
    </r>
    <r>
      <rPr>
        <b/>
        <i/>
        <sz val="10"/>
        <rFont val="Arial"/>
        <family val="2"/>
      </rPr>
      <t>r</t>
    </r>
    <r>
      <rPr>
        <b/>
        <sz val="10"/>
        <rFont val="Arial"/>
        <family val="2"/>
      </rPr>
      <t>-percentages)</t>
    </r>
  </si>
  <si>
    <r>
      <t>Probability for the range not covered by the figure (</t>
    </r>
    <r>
      <rPr>
        <b/>
        <i/>
        <sz val="10"/>
        <rFont val="Arial"/>
        <family val="2"/>
      </rPr>
      <t>p[ X &gt; 20 ]</t>
    </r>
    <r>
      <rPr>
        <b/>
        <sz val="10"/>
        <rFont val="Arial"/>
        <family val="2"/>
      </rPr>
      <t>)=</t>
    </r>
  </si>
  <si>
    <t>Std. Dev.=</t>
  </si>
  <si>
    <r>
      <t xml:space="preserve">Basic References: </t>
    </r>
    <r>
      <rPr>
        <b/>
        <i/>
        <sz val="8"/>
        <rFont val="Arial"/>
        <family val="2"/>
      </rPr>
      <t>Cálculo de probabilidades y Estadística</t>
    </r>
    <r>
      <rPr>
        <b/>
        <sz val="8"/>
        <rFont val="Arial"/>
        <family val="2"/>
      </rPr>
      <t xml:space="preserve">. H. Fernández-Abascal et al. (Ed. Ariel, Barcelona (SPAIN), 1994). </t>
    </r>
    <r>
      <rPr>
        <b/>
        <i/>
        <sz val="8"/>
        <rFont val="Arial"/>
        <family val="2"/>
      </rPr>
      <t>Distributions in Statistics</t>
    </r>
    <r>
      <rPr>
        <b/>
        <sz val="8"/>
        <rFont val="Arial"/>
        <family val="2"/>
      </rPr>
      <t>. N.L. Johnson et al. (Vol. 1-4). (Ed. J. Wiley y Houghton M. Co.1992, 1994, 1997). Copyright 2001 J.L. Rojo</t>
    </r>
  </si>
  <si>
    <r>
      <t xml:space="preserve">The integer parameters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y</t>
    </r>
    <r>
      <rPr>
        <b/>
        <i/>
        <sz val="10"/>
        <rFont val="Arial"/>
        <family val="2"/>
      </rPr>
      <t xml:space="preserve"> n</t>
    </r>
    <r>
      <rPr>
        <b/>
        <i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can be changed with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&gt;0 and 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&gt;0</t>
    </r>
  </si>
  <si>
    <r>
      <t>The Snedecor-</t>
    </r>
    <r>
      <rPr>
        <b/>
        <i/>
        <sz val="10"/>
        <rFont val="Arial"/>
        <family val="2"/>
      </rPr>
      <t>F</t>
    </r>
    <r>
      <rPr>
        <sz val="10"/>
        <rFont val="Arial"/>
        <family val="0"/>
      </rPr>
      <t xml:space="preserve"> distribution</t>
    </r>
    <r>
      <rPr>
        <i/>
        <sz val="10"/>
        <rFont val="Arial"/>
        <family val="2"/>
      </rPr>
      <t xml:space="preserve"> (Snedecor, 1934)</t>
    </r>
    <r>
      <rPr>
        <sz val="10"/>
        <rFont val="Arial"/>
        <family val="0"/>
      </rPr>
      <t xml:space="preserve"> with 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,n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 degrees of freedom, denoted by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n1,n2</t>
    </r>
    <r>
      <rPr>
        <sz val="10"/>
        <rFont val="Arial"/>
        <family val="0"/>
      </rPr>
      <t xml:space="preserve"> (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being </t>
    </r>
    <r>
      <rPr>
        <sz val="10"/>
        <rFont val="Arial"/>
        <family val="0"/>
      </rPr>
      <t xml:space="preserve">positive integer numbers) can be defined as </t>
    </r>
    <r>
      <rPr>
        <b/>
        <i/>
        <sz val="10"/>
        <rFont val="Arial"/>
        <family val="2"/>
      </rPr>
      <t>X=(Y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/n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)/(Y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/n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 with </t>
    </r>
    <r>
      <rPr>
        <b/>
        <i/>
        <sz val="10"/>
        <rFont val="Arial"/>
        <family val="2"/>
      </rPr>
      <t>Y</t>
    </r>
    <r>
      <rPr>
        <b/>
        <i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Y</t>
    </r>
    <r>
      <rPr>
        <b/>
        <i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independent chi-square random variables with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and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degrees of freedom, respectively. The probability density </t>
    </r>
    <r>
      <rPr>
        <sz val="10"/>
        <rFont val="Arial"/>
        <family val="2"/>
      </rPr>
      <t>equals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f(x)=</t>
    </r>
    <r>
      <rPr>
        <b/>
        <i/>
        <sz val="10"/>
        <rFont val="Symbol"/>
        <family val="1"/>
      </rPr>
      <t>b</t>
    </r>
    <r>
      <rPr>
        <b/>
        <i/>
        <sz val="10"/>
        <rFont val="Arial"/>
        <family val="2"/>
      </rPr>
      <t>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/2,n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/2)</t>
    </r>
    <r>
      <rPr>
        <b/>
        <i/>
        <vertAlign val="superscript"/>
        <sz val="10"/>
        <rFont val="Arial"/>
        <family val="2"/>
      </rPr>
      <t>-1</t>
    </r>
    <r>
      <rPr>
        <b/>
        <i/>
        <sz val="10"/>
        <rFont val="Arial"/>
        <family val="2"/>
      </rPr>
      <t xml:space="preserve"> n</t>
    </r>
    <r>
      <rPr>
        <b/>
        <i/>
        <vertAlign val="subscript"/>
        <sz val="10"/>
        <rFont val="Arial"/>
        <family val="2"/>
      </rPr>
      <t>1</t>
    </r>
    <r>
      <rPr>
        <b/>
        <i/>
        <vertAlign val="superscript"/>
        <sz val="10"/>
        <rFont val="Arial"/>
        <family val="2"/>
      </rPr>
      <t>0.5n1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i/>
        <vertAlign val="superscript"/>
        <sz val="10"/>
        <rFont val="Arial"/>
        <family val="2"/>
      </rPr>
      <t>0.5n2</t>
    </r>
    <r>
      <rPr>
        <b/>
        <i/>
        <sz val="10"/>
        <rFont val="Arial"/>
        <family val="2"/>
      </rPr>
      <t>x</t>
    </r>
    <r>
      <rPr>
        <b/>
        <i/>
        <vertAlign val="superscript"/>
        <sz val="10"/>
        <rFont val="Arial"/>
        <family val="2"/>
      </rPr>
      <t>0.5n1-1</t>
    </r>
    <r>
      <rPr>
        <b/>
        <i/>
        <sz val="10"/>
        <rFont val="Arial"/>
        <family val="2"/>
      </rPr>
      <t>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+n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x)</t>
    </r>
    <r>
      <rPr>
        <b/>
        <i/>
        <vertAlign val="superscript"/>
        <sz val="10"/>
        <rFont val="Arial"/>
        <family val="2"/>
      </rPr>
      <t>-0.5(n1+n2)</t>
    </r>
    <r>
      <rPr>
        <i/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x&gt;0</t>
    </r>
    <r>
      <rPr>
        <sz val="10"/>
        <rFont val="Arial"/>
        <family val="0"/>
      </rPr>
      <t xml:space="preserve">, </t>
    </r>
    <r>
      <rPr>
        <b/>
        <i/>
        <sz val="10"/>
        <rFont val="Symbol"/>
        <family val="1"/>
      </rPr>
      <t>b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 xml:space="preserve">being </t>
    </r>
    <r>
      <rPr>
        <sz val="10"/>
        <rFont val="Arial"/>
        <family val="0"/>
      </rPr>
      <t xml:space="preserve">the beta function (see the spreadsheet </t>
    </r>
    <r>
      <rPr>
        <i/>
        <sz val="10"/>
        <rFont val="Arial"/>
        <family val="2"/>
      </rPr>
      <t>beta.xls</t>
    </r>
    <r>
      <rPr>
        <sz val="10"/>
        <rFont val="Arial"/>
        <family val="0"/>
      </rPr>
      <t xml:space="preserve">) </t>
    </r>
  </si>
  <si>
    <r>
      <t xml:space="preserve">The Snedecor </t>
    </r>
    <r>
      <rPr>
        <b/>
        <i/>
        <sz val="10"/>
        <rFont val="Arial"/>
        <family val="2"/>
      </rPr>
      <t>F</t>
    </r>
    <r>
      <rPr>
        <b/>
        <i/>
        <vertAlign val="subscript"/>
        <sz val="10"/>
        <rFont val="Arial"/>
        <family val="2"/>
      </rPr>
      <t>1,n</t>
    </r>
    <r>
      <rPr>
        <sz val="10"/>
        <rFont val="Arial"/>
        <family val="0"/>
      </rPr>
      <t xml:space="preserve"> is a squared Student </t>
    </r>
    <r>
      <rPr>
        <b/>
        <i/>
        <sz val="10"/>
        <rFont val="Arial"/>
        <family val="2"/>
      </rPr>
      <t>t</t>
    </r>
    <r>
      <rPr>
        <b/>
        <i/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(see the spreadsheet </t>
    </r>
    <r>
      <rPr>
        <i/>
        <sz val="10"/>
        <rFont val="Arial"/>
        <family val="2"/>
      </rPr>
      <t>student.xls</t>
    </r>
    <r>
      <rPr>
        <sz val="10"/>
        <rFont val="Arial"/>
        <family val="0"/>
      </rPr>
      <t xml:space="preserve">) For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&gt;2</t>
    </r>
    <r>
      <rPr>
        <sz val="10"/>
        <rFont val="Arial"/>
        <family val="0"/>
      </rPr>
      <t xml:space="preserve"> the Snedecor </t>
    </r>
    <r>
      <rPr>
        <b/>
        <i/>
        <sz val="10"/>
        <rFont val="Arial"/>
        <family val="2"/>
      </rPr>
      <t>F</t>
    </r>
    <r>
      <rPr>
        <sz val="10"/>
        <rFont val="Arial"/>
        <family val="0"/>
      </rPr>
      <t xml:space="preserve"> has a</t>
    </r>
    <r>
      <rPr>
        <sz val="10"/>
        <rFont val="Arial"/>
        <family val="2"/>
      </rPr>
      <t>n expected</t>
    </r>
    <r>
      <rPr>
        <sz val="10"/>
        <rFont val="Arial"/>
        <family val="0"/>
      </rPr>
      <t xml:space="preserve"> value of </t>
    </r>
    <r>
      <rPr>
        <b/>
        <i/>
        <sz val="10"/>
        <rFont val="Arial"/>
        <family val="2"/>
      </rPr>
      <t>E[X]=n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/(n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-2)</t>
    </r>
    <r>
      <rPr>
        <sz val="10"/>
        <rFont val="Arial"/>
        <family val="0"/>
      </rPr>
      <t xml:space="preserve">, for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&gt;4</t>
    </r>
    <r>
      <rPr>
        <sz val="10"/>
        <rFont val="Arial"/>
        <family val="0"/>
      </rPr>
      <t xml:space="preserve"> the variance exists and is equal to </t>
    </r>
    <r>
      <rPr>
        <b/>
        <i/>
        <sz val="10"/>
        <rFont val="Arial"/>
        <family val="2"/>
      </rPr>
      <t>Var(X)=2n</t>
    </r>
    <r>
      <rPr>
        <b/>
        <i/>
        <vertAlign val="subscript"/>
        <sz val="10"/>
        <rFont val="Arial"/>
        <family val="2"/>
      </rPr>
      <t>2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+n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-2)/[n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-4)(n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-2)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]</t>
    </r>
    <r>
      <rPr>
        <sz val="10"/>
        <rFont val="Arial"/>
        <family val="0"/>
      </rPr>
      <t xml:space="preserve">. The unique mode is </t>
    </r>
    <r>
      <rPr>
        <b/>
        <i/>
        <sz val="10"/>
        <rFont val="Arial"/>
        <family val="2"/>
      </rPr>
      <t>Mo</t>
    </r>
    <r>
      <rPr>
        <b/>
        <i/>
        <vertAlign val="subscript"/>
        <sz val="10"/>
        <rFont val="Arial"/>
        <family val="2"/>
      </rPr>
      <t>X</t>
    </r>
    <r>
      <rPr>
        <b/>
        <i/>
        <sz val="10"/>
        <rFont val="Arial"/>
        <family val="2"/>
      </rPr>
      <t>=(n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)/(n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+2n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)</t>
    </r>
    <r>
      <rPr>
        <sz val="10"/>
        <rFont val="Arial"/>
        <family val="0"/>
      </rPr>
      <t xml:space="preserve"> and the median is comput</t>
    </r>
    <r>
      <rPr>
        <sz val="10"/>
        <rFont val="Arial"/>
        <family val="2"/>
      </rPr>
      <t xml:space="preserve">ed </t>
    </r>
    <r>
      <rPr>
        <sz val="10"/>
        <rFont val="Arial"/>
        <family val="0"/>
      </rPr>
      <t xml:space="preserve">by using approximations. Snedecor </t>
    </r>
    <r>
      <rPr>
        <b/>
        <i/>
        <sz val="10"/>
        <rFont val="Arial"/>
        <family val="2"/>
      </rPr>
      <t>F</t>
    </r>
    <r>
      <rPr>
        <sz val="10"/>
        <rFont val="Arial"/>
        <family val="0"/>
      </rPr>
      <t xml:space="preserve"> is often used as </t>
    </r>
    <r>
      <rPr>
        <sz val="10"/>
        <rFont val="Arial"/>
        <family val="2"/>
      </rPr>
      <t>the</t>
    </r>
    <r>
      <rPr>
        <sz val="10"/>
        <rFont val="Arial"/>
        <family val="0"/>
      </rPr>
      <t xml:space="preserve"> exact or limiting pivotal distribution </t>
    </r>
    <r>
      <rPr>
        <sz val="10"/>
        <rFont val="Arial"/>
        <family val="2"/>
      </rPr>
      <t>for the variance ratio</t>
    </r>
    <r>
      <rPr>
        <sz val="10"/>
        <rFont val="Arial"/>
        <family val="0"/>
      </rPr>
      <t xml:space="preserve">, in producing confidence intervals, or for hypothesis tests. The skewness and the (excess of) kurtosis coefficients are </t>
    </r>
    <r>
      <rPr>
        <b/>
        <i/>
        <sz val="10"/>
        <rFont val="Symbol"/>
        <family val="1"/>
      </rPr>
      <t>g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={8(n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-4)/[n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+n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-2)]}</t>
    </r>
    <r>
      <rPr>
        <b/>
        <i/>
        <vertAlign val="superscript"/>
        <sz val="10"/>
        <rFont val="Arial"/>
        <family val="2"/>
      </rPr>
      <t>0.5</t>
    </r>
    <r>
      <rPr>
        <b/>
        <i/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(2n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+n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-2)/(n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-6)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&gt;6</t>
    </r>
    <r>
      <rPr>
        <sz val="10"/>
        <rFont val="Arial"/>
        <family val="0"/>
      </rPr>
      <t xml:space="preserve">, and </t>
    </r>
    <r>
      <rPr>
        <b/>
        <sz val="10"/>
        <rFont val="Symbol"/>
        <family val="1"/>
      </rPr>
      <t>g</t>
    </r>
    <r>
      <rPr>
        <b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=12[(n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-2)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-4)+n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+n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-2)(5n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-22)]/[n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-6)(n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-8)(n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>+n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-2)]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n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&gt;8</t>
    </r>
    <r>
      <rPr>
        <i/>
        <sz val="10"/>
        <rFont val="Arial"/>
        <family val="2"/>
      </rPr>
      <t xml:space="preserve"> </t>
    </r>
    <r>
      <rPr>
        <sz val="10"/>
        <rFont val="Arial"/>
        <family val="0"/>
      </rPr>
      <t>respectively.</t>
    </r>
  </si>
</sst>
</file>

<file path=xl/styles.xml><?xml version="1.0" encoding="utf-8"?>
<styleSheet xmlns="http://schemas.openxmlformats.org/spreadsheetml/2006/main">
  <numFmts count="2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18">
    <font>
      <sz val="10"/>
      <name val="Arial"/>
      <family val="0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4.5"/>
      <name val="Arial"/>
      <family val="0"/>
    </font>
    <font>
      <sz val="12"/>
      <name val="Arial"/>
      <family val="0"/>
    </font>
    <font>
      <sz val="8.25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i/>
      <sz val="10"/>
      <name val="Arial"/>
      <family val="2"/>
    </font>
    <font>
      <sz val="14"/>
      <color indexed="60"/>
      <name val="Arial Black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Symbol"/>
      <family val="1"/>
    </font>
    <font>
      <b/>
      <i/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6" fontId="3" fillId="0" borderId="5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176" fontId="3" fillId="0" borderId="11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1" fillId="2" borderId="14" xfId="0" applyFont="1" applyFill="1" applyBorder="1" applyAlignment="1">
      <alignment horizontal="right"/>
    </xf>
    <xf numFmtId="176" fontId="3" fillId="0" borderId="15" xfId="0" applyNumberFormat="1" applyFont="1" applyBorder="1" applyAlignment="1">
      <alignment horizontal="center"/>
    </xf>
    <xf numFmtId="173" fontId="3" fillId="4" borderId="16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2" borderId="26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left" wrapText="1"/>
    </xf>
    <xf numFmtId="0" fontId="0" fillId="2" borderId="8" xfId="0" applyFont="1" applyFill="1" applyBorder="1" applyAlignment="1">
      <alignment horizontal="left" wrapText="1"/>
    </xf>
    <xf numFmtId="0" fontId="0" fillId="2" borderId="9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Snedecor F Distribution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f. densidad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Hoja2!$C$1:$C$401</c:f>
              <c:numCache>
                <c:ptCount val="4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  <c:pt idx="161">
                  <c:v>8.04999999999998</c:v>
                </c:pt>
                <c:pt idx="162">
                  <c:v>8.09999999999998</c:v>
                </c:pt>
                <c:pt idx="163">
                  <c:v>8.14999999999998</c:v>
                </c:pt>
                <c:pt idx="164">
                  <c:v>8.199999999999982</c:v>
                </c:pt>
                <c:pt idx="165">
                  <c:v>8.249999999999982</c:v>
                </c:pt>
                <c:pt idx="166">
                  <c:v>8.299999999999983</c:v>
                </c:pt>
                <c:pt idx="167">
                  <c:v>8.349999999999984</c:v>
                </c:pt>
                <c:pt idx="168">
                  <c:v>8.399999999999984</c:v>
                </c:pt>
                <c:pt idx="169">
                  <c:v>8.449999999999985</c:v>
                </c:pt>
                <c:pt idx="170">
                  <c:v>8.499999999999986</c:v>
                </c:pt>
                <c:pt idx="171">
                  <c:v>8.549999999999986</c:v>
                </c:pt>
                <c:pt idx="172">
                  <c:v>8.599999999999987</c:v>
                </c:pt>
                <c:pt idx="173">
                  <c:v>8.649999999999988</c:v>
                </c:pt>
                <c:pt idx="174">
                  <c:v>8.699999999999989</c:v>
                </c:pt>
                <c:pt idx="175">
                  <c:v>8.74999999999999</c:v>
                </c:pt>
                <c:pt idx="176">
                  <c:v>8.79999999999999</c:v>
                </c:pt>
                <c:pt idx="177">
                  <c:v>8.84999999999999</c:v>
                </c:pt>
                <c:pt idx="178">
                  <c:v>8.899999999999991</c:v>
                </c:pt>
                <c:pt idx="179">
                  <c:v>8.949999999999992</c:v>
                </c:pt>
                <c:pt idx="180">
                  <c:v>8.999999999999993</c:v>
                </c:pt>
                <c:pt idx="181">
                  <c:v>9.049999999999994</c:v>
                </c:pt>
                <c:pt idx="182">
                  <c:v>9.099999999999994</c:v>
                </c:pt>
                <c:pt idx="183">
                  <c:v>9.149999999999995</c:v>
                </c:pt>
                <c:pt idx="184">
                  <c:v>9.199999999999996</c:v>
                </c:pt>
                <c:pt idx="185">
                  <c:v>9.249999999999996</c:v>
                </c:pt>
                <c:pt idx="186">
                  <c:v>9.299999999999997</c:v>
                </c:pt>
                <c:pt idx="187">
                  <c:v>9.349999999999998</c:v>
                </c:pt>
                <c:pt idx="188">
                  <c:v>9.399999999999999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9.600000000000001</c:v>
                </c:pt>
                <c:pt idx="193">
                  <c:v>9.650000000000002</c:v>
                </c:pt>
                <c:pt idx="194">
                  <c:v>9.700000000000003</c:v>
                </c:pt>
                <c:pt idx="195">
                  <c:v>9.750000000000004</c:v>
                </c:pt>
                <c:pt idx="196">
                  <c:v>9.800000000000004</c:v>
                </c:pt>
                <c:pt idx="197">
                  <c:v>9.850000000000005</c:v>
                </c:pt>
                <c:pt idx="198">
                  <c:v>9.900000000000006</c:v>
                </c:pt>
                <c:pt idx="199">
                  <c:v>9.950000000000006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10.15000000000001</c:v>
                </c:pt>
                <c:pt idx="204">
                  <c:v>10.20000000000001</c:v>
                </c:pt>
                <c:pt idx="205">
                  <c:v>10.25000000000001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10.85000000000002</c:v>
                </c:pt>
                <c:pt idx="218">
                  <c:v>10.90000000000002</c:v>
                </c:pt>
                <c:pt idx="219">
                  <c:v>10.95000000000002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11.55000000000003</c:v>
                </c:pt>
                <c:pt idx="232">
                  <c:v>11.60000000000003</c:v>
                </c:pt>
                <c:pt idx="233">
                  <c:v>11.65000000000003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16.4500000000001</c:v>
                </c:pt>
                <c:pt idx="330">
                  <c:v>16.5000000000001</c:v>
                </c:pt>
                <c:pt idx="331">
                  <c:v>16.5500000000001</c:v>
                </c:pt>
                <c:pt idx="332">
                  <c:v>16.6000000000001</c:v>
                </c:pt>
                <c:pt idx="333">
                  <c:v>16.6500000000001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17.15000000000011</c:v>
                </c:pt>
                <c:pt idx="344">
                  <c:v>17.20000000000011</c:v>
                </c:pt>
                <c:pt idx="345">
                  <c:v>17.25000000000011</c:v>
                </c:pt>
                <c:pt idx="346">
                  <c:v>17.30000000000011</c:v>
                </c:pt>
                <c:pt idx="347">
                  <c:v>17.35000000000011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17.85000000000012</c:v>
                </c:pt>
                <c:pt idx="358">
                  <c:v>17.90000000000012</c:v>
                </c:pt>
                <c:pt idx="359">
                  <c:v>17.95000000000012</c:v>
                </c:pt>
                <c:pt idx="360">
                  <c:v>18.00000000000012</c:v>
                </c:pt>
                <c:pt idx="361">
                  <c:v>18.05000000000012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18.55000000000013</c:v>
                </c:pt>
                <c:pt idx="372">
                  <c:v>18.60000000000013</c:v>
                </c:pt>
                <c:pt idx="373">
                  <c:v>18.65000000000013</c:v>
                </c:pt>
                <c:pt idx="374">
                  <c:v>18.70000000000013</c:v>
                </c:pt>
                <c:pt idx="375">
                  <c:v>18.75000000000013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19.25000000000014</c:v>
                </c:pt>
                <c:pt idx="386">
                  <c:v>19.30000000000014</c:v>
                </c:pt>
                <c:pt idx="387">
                  <c:v>19.35000000000014</c:v>
                </c:pt>
                <c:pt idx="388">
                  <c:v>19.40000000000014</c:v>
                </c:pt>
                <c:pt idx="389">
                  <c:v>19.45000000000014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19.95000000000015</c:v>
                </c:pt>
                <c:pt idx="400">
                  <c:v>20.00000000000015</c:v>
                </c:pt>
              </c:numCache>
            </c:numRef>
          </c:xVal>
          <c:yVal>
            <c:numRef>
              <c:f>Hoja2!$D$1:$D$401</c:f>
              <c:numCache>
                <c:ptCount val="401"/>
                <c:pt idx="0">
                  <c:v>0</c:v>
                </c:pt>
                <c:pt idx="1">
                  <c:v>0.046593088832402825</c:v>
                </c:pt>
                <c:pt idx="2">
                  <c:v>0.14688226471665247</c:v>
                </c:pt>
                <c:pt idx="3">
                  <c:v>0.26237482779041266</c:v>
                </c:pt>
                <c:pt idx="4">
                  <c:v>0.37287417976447973</c:v>
                </c:pt>
                <c:pt idx="5">
                  <c:v>0.4687743952598779</c:v>
                </c:pt>
                <c:pt idx="6">
                  <c:v>0.5464720460773254</c:v>
                </c:pt>
                <c:pt idx="7">
                  <c:v>0.6056439115946944</c:v>
                </c:pt>
                <c:pt idx="8">
                  <c:v>0.6476452811676672</c:v>
                </c:pt>
                <c:pt idx="9">
                  <c:v>0.6745818815170507</c:v>
                </c:pt>
                <c:pt idx="10">
                  <c:v>0.6887859365516225</c:v>
                </c:pt>
                <c:pt idx="11">
                  <c:v>0.6925332842243396</c:v>
                </c:pt>
                <c:pt idx="12">
                  <c:v>0.6879027098997953</c:v>
                </c:pt>
                <c:pt idx="13">
                  <c:v>0.6767176346508383</c:v>
                </c:pt>
                <c:pt idx="14">
                  <c:v>0.6605340406264726</c:v>
                </c:pt>
                <c:pt idx="15">
                  <c:v>0.6406530100532595</c:v>
                </c:pt>
                <c:pt idx="16">
                  <c:v>0.6181451041553664</c:v>
                </c:pt>
                <c:pt idx="17">
                  <c:v>0.5938791994438214</c:v>
                </c:pt>
                <c:pt idx="18">
                  <c:v>0.5685516654936531</c:v>
                </c:pt>
                <c:pt idx="19">
                  <c:v>0.5427137287946087</c:v>
                </c:pt>
                <c:pt idx="20">
                  <c:v>0.5167960255041021</c:v>
                </c:pt>
                <c:pt idx="21">
                  <c:v>0.49113001322806477</c:v>
                </c:pt>
                <c:pt idx="22">
                  <c:v>0.4659662808468214</c:v>
                </c:pt>
                <c:pt idx="23">
                  <c:v>0.4414899849630305</c:v>
                </c:pt>
                <c:pt idx="24">
                  <c:v>0.41783372525595647</c:v>
                </c:pt>
                <c:pt idx="25">
                  <c:v>0.3950881940073632</c:v>
                </c:pt>
                <c:pt idx="26">
                  <c:v>0.3733109248077633</c:v>
                </c:pt>
                <c:pt idx="27">
                  <c:v>0.3525334384849163</c:v>
                </c:pt>
                <c:pt idx="28">
                  <c:v>0.33276705035746545</c:v>
                </c:pt>
                <c:pt idx="29">
                  <c:v>0.31400756756205656</c:v>
                </c:pt>
                <c:pt idx="30">
                  <c:v>0.29623907143927564</c:v>
                </c:pt>
                <c:pt idx="31">
                  <c:v>0.27943694926560003</c:v>
                </c:pt>
                <c:pt idx="32">
                  <c:v>0.2635703125585532</c:v>
                </c:pt>
                <c:pt idx="33">
                  <c:v>0.24860391582235275</c:v>
                </c:pt>
                <c:pt idx="34">
                  <c:v>0.2344996697309818</c:v>
                </c:pt>
                <c:pt idx="35">
                  <c:v>0.2212178260245204</c:v>
                </c:pt>
                <c:pt idx="36">
                  <c:v>0.2087178974361603</c:v>
                </c:pt>
                <c:pt idx="37">
                  <c:v>0.1969593643862798</c:v>
                </c:pt>
                <c:pt idx="38">
                  <c:v>0.18590221061668225</c:v>
                </c:pt>
                <c:pt idx="39">
                  <c:v>0.17550732207027062</c:v>
                </c:pt>
                <c:pt idx="40">
                  <c:v>0.1657367768674409</c:v>
                </c:pt>
                <c:pt idx="41">
                  <c:v>0.15655404894887917</c:v>
                </c:pt>
                <c:pt idx="42">
                  <c:v>0.14792414364060985</c:v>
                </c:pt>
                <c:pt idx="43">
                  <c:v>0.13981367987955365</c:v>
                </c:pt>
                <c:pt idx="44">
                  <c:v>0.13219093097353954</c:v>
                </c:pt>
                <c:pt idx="45">
                  <c:v>0.12502583344033685</c:v>
                </c:pt>
                <c:pt idx="46">
                  <c:v>0.11828997157810481</c:v>
                </c:pt>
                <c:pt idx="47">
                  <c:v>0.11195654388443431</c:v>
                </c:pt>
                <c:pt idx="48">
                  <c:v>0.10600031619695259</c:v>
                </c:pt>
                <c:pt idx="49">
                  <c:v>0.10039756542137007</c:v>
                </c:pt>
                <c:pt idx="50">
                  <c:v>0.09512601689874627</c:v>
                </c:pt>
                <c:pt idx="51">
                  <c:v>0.09016477780666621</c:v>
                </c:pt>
                <c:pt idx="52">
                  <c:v>0.08549426845954487</c:v>
                </c:pt>
                <c:pt idx="53">
                  <c:v>0.08109615294748869</c:v>
                </c:pt>
                <c:pt idx="54">
                  <c:v>0.07695327021153615</c:v>
                </c:pt>
                <c:pt idx="55">
                  <c:v>0.07304956637975646</c:v>
                </c:pt>
                <c:pt idx="56">
                  <c:v>0.06937002897069924</c:v>
                </c:pt>
                <c:pt idx="57">
                  <c:v>0.06590062339751834</c:v>
                </c:pt>
                <c:pt idx="58">
                  <c:v>0.06262823206916722</c:v>
                </c:pt>
                <c:pt idx="59">
                  <c:v>0.05954059627742935</c:v>
                </c:pt>
                <c:pt idx="60">
                  <c:v>0.05662626097452924</c:v>
                </c:pt>
                <c:pt idx="61">
                  <c:v>0.05387452248106634</c:v>
                </c:pt>
                <c:pt idx="62">
                  <c:v>0.051275379114283384</c:v>
                </c:pt>
                <c:pt idx="63">
                  <c:v>0.048819484689201414</c:v>
                </c:pt>
                <c:pt idx="64">
                  <c:v>0.04649810481742463</c:v>
                </c:pt>
                <c:pt idx="65">
                  <c:v>0.044303075908498905</c:v>
                </c:pt>
                <c:pt idx="66">
                  <c:v>0.042226766764914936</c:v>
                </c:pt>
                <c:pt idx="67">
                  <c:v>0.04026204265293406</c:v>
                </c:pt>
                <c:pt idx="68">
                  <c:v>0.03840223172628169</c:v>
                </c:pt>
                <c:pt idx="69">
                  <c:v>0.036641093677565836</c:v>
                </c:pt>
                <c:pt idx="70">
                  <c:v>0.034972790492355854</c:v>
                </c:pt>
                <c:pt idx="71">
                  <c:v>0.03339185918263459</c:v>
                </c:pt>
                <c:pt idx="72">
                  <c:v>0.03189318637939025</c:v>
                </c:pt>
                <c:pt idx="73">
                  <c:v>0.030471984668081358</c:v>
                </c:pt>
                <c:pt idx="74">
                  <c:v>0.029123770555318094</c:v>
                </c:pt>
                <c:pt idx="75">
                  <c:v>0.0278443439601334</c:v>
                </c:pt>
                <c:pt idx="76">
                  <c:v>0.02662976912849334</c:v>
                </c:pt>
                <c:pt idx="77">
                  <c:v>0.02547635687509328</c:v>
                </c:pt>
                <c:pt idx="78">
                  <c:v>0.02438064806188489</c:v>
                </c:pt>
                <c:pt idx="79">
                  <c:v>0.02333939822812554</c:v>
                </c:pt>
                <c:pt idx="80">
                  <c:v>0.02234956329194838</c:v>
                </c:pt>
                <c:pt idx="81">
                  <c:v>0.021408286248505475</c:v>
                </c:pt>
                <c:pt idx="82">
                  <c:v>0.020512884794581018</c:v>
                </c:pt>
                <c:pt idx="83">
                  <c:v>0.01966083981421191</c:v>
                </c:pt>
                <c:pt idx="84">
                  <c:v>0.018849784664254837</c:v>
                </c:pt>
                <c:pt idx="85">
                  <c:v>0.01807749520301282</c:v>
                </c:pt>
                <c:pt idx="86">
                  <c:v>0.017341880508971487</c:v>
                </c:pt>
                <c:pt idx="87">
                  <c:v>0.016640974240395772</c:v>
                </c:pt>
                <c:pt idx="88">
                  <c:v>0.01597292659001788</c:v>
                </c:pt>
                <c:pt idx="89">
                  <c:v>0.015335996792297532</c:v>
                </c:pt>
                <c:pt idx="90">
                  <c:v>0.014728546143781877</c:v>
                </c:pt>
                <c:pt idx="91">
                  <c:v>0.014149031499928681</c:v>
                </c:pt>
                <c:pt idx="92">
                  <c:v>0.013595999214405309</c:v>
                </c:pt>
                <c:pt idx="93">
                  <c:v>0.013068079489337229</c:v>
                </c:pt>
                <c:pt idx="94">
                  <c:v>0.012563981107272776</c:v>
                </c:pt>
                <c:pt idx="95">
                  <c:v>0.012082486517757464</c:v>
                </c:pt>
                <c:pt idx="96">
                  <c:v>0.011622447253389553</c:v>
                </c:pt>
                <c:pt idx="97">
                  <c:v>0.011182779652061317</c:v>
                </c:pt>
                <c:pt idx="98">
                  <c:v>0.010762460863790438</c:v>
                </c:pt>
                <c:pt idx="99">
                  <c:v>0.010360525122124641</c:v>
                </c:pt>
                <c:pt idx="100">
                  <c:v>0.009976060261561556</c:v>
                </c:pt>
                <c:pt idx="101">
                  <c:v>0.009608204463779304</c:v>
                </c:pt>
                <c:pt idx="102">
                  <c:v>0.009256143216727266</c:v>
                </c:pt>
                <c:pt idx="103">
                  <c:v>0.008919106471786217</c:v>
                </c:pt>
                <c:pt idx="104">
                  <c:v>0.00859636598528072</c:v>
                </c:pt>
                <c:pt idx="105">
                  <c:v>0.00828723283162249</c:v>
                </c:pt>
                <c:pt idx="106">
                  <c:v>0.007991055076282</c:v>
                </c:pt>
                <c:pt idx="107">
                  <c:v>0.007707215597638713</c:v>
                </c:pt>
                <c:pt idx="108">
                  <c:v>0.00743513004754903</c:v>
                </c:pt>
                <c:pt idx="109">
                  <c:v>0.007174244941198787</c:v>
                </c:pt>
                <c:pt idx="110">
                  <c:v>0.006924035867486061</c:v>
                </c:pt>
                <c:pt idx="111">
                  <c:v>0.006684005811801767</c:v>
                </c:pt>
                <c:pt idx="112">
                  <c:v>0.006453683583657639</c:v>
                </c:pt>
                <c:pt idx="113">
                  <c:v>0.006232622342144914</c:v>
                </c:pt>
                <c:pt idx="114">
                  <c:v>0.006020398212704951</c:v>
                </c:pt>
                <c:pt idx="115">
                  <c:v>0.0058166089891521664</c:v>
                </c:pt>
                <c:pt idx="116">
                  <c:v>0.005620872915315516</c:v>
                </c:pt>
                <c:pt idx="117">
                  <c:v>0.005432827541059667</c:v>
                </c:pt>
                <c:pt idx="118">
                  <c:v>0.005252128647812564</c:v>
                </c:pt>
                <c:pt idx="119">
                  <c:v>0.005078449239064728</c:v>
                </c:pt>
                <c:pt idx="120">
                  <c:v>0.004911478591620162</c:v>
                </c:pt>
                <c:pt idx="121">
                  <c:v>0.004750921363669784</c:v>
                </c:pt>
                <c:pt idx="122">
                  <c:v>0.004596496756028966</c:v>
                </c:pt>
                <c:pt idx="123">
                  <c:v>0.004447937723130364</c:v>
                </c:pt>
                <c:pt idx="124">
                  <c:v>0.004304990230597371</c:v>
                </c:pt>
                <c:pt idx="125">
                  <c:v>0.004167412556437601</c:v>
                </c:pt>
                <c:pt idx="126">
                  <c:v>0.004034974633097649</c:v>
                </c:pt>
                <c:pt idx="127">
                  <c:v>0.003907457427805601</c:v>
                </c:pt>
                <c:pt idx="128">
                  <c:v>0.003784652358800982</c:v>
                </c:pt>
                <c:pt idx="129">
                  <c:v>0.003666360745211952</c:v>
                </c:pt>
                <c:pt idx="130">
                  <c:v>0.003552393288489544</c:v>
                </c:pt>
                <c:pt idx="131">
                  <c:v>0.003442569583446457</c:v>
                </c:pt>
                <c:pt idx="132">
                  <c:v>0.0033367176570778404</c:v>
                </c:pt>
                <c:pt idx="133">
                  <c:v>0.003234673533460667</c:v>
                </c:pt>
                <c:pt idx="134">
                  <c:v>0.0031362808231403866</c:v>
                </c:pt>
                <c:pt idx="135">
                  <c:v>0.0030413903355172934</c:v>
                </c:pt>
                <c:pt idx="136">
                  <c:v>0.0029498597128413857</c:v>
                </c:pt>
                <c:pt idx="137">
                  <c:v>0.002861553084515031</c:v>
                </c:pt>
                <c:pt idx="138">
                  <c:v>0.0027763407404860986</c:v>
                </c:pt>
                <c:pt idx="139">
                  <c:v>0.0026940988225926388</c:v>
                </c:pt>
                <c:pt idx="140">
                  <c:v>0.0026147090327926525</c:v>
                </c:pt>
                <c:pt idx="141">
                  <c:v>0.0025380583572807767</c:v>
                </c:pt>
                <c:pt idx="142">
                  <c:v>0.0024640388055563725</c:v>
                </c:pt>
                <c:pt idx="143">
                  <c:v>0.002392547163567128</c:v>
                </c:pt>
                <c:pt idx="144">
                  <c:v>0.0023234847601067005</c:v>
                </c:pt>
                <c:pt idx="145">
                  <c:v>0.0022567572456969613</c:v>
                </c:pt>
                <c:pt idx="146">
                  <c:v>0.0021922743832325873</c:v>
                </c:pt>
                <c:pt idx="147">
                  <c:v>0.0021299498497112674</c:v>
                </c:pt>
                <c:pt idx="148">
                  <c:v>0.002069701048413964</c:v>
                </c:pt>
                <c:pt idx="149">
                  <c:v>0.0020114489309392214</c:v>
                </c:pt>
                <c:pt idx="150">
                  <c:v>0.001955117828531694</c:v>
                </c:pt>
                <c:pt idx="151">
                  <c:v>0.0019006352921794123</c:v>
                </c:pt>
                <c:pt idx="152">
                  <c:v>0.0018479319409859295</c:v>
                </c:pt>
                <c:pt idx="153">
                  <c:v>0.0017969413183538333</c:v>
                </c:pt>
                <c:pt idx="154">
                  <c:v>0.0017475997555433346</c:v>
                </c:pt>
                <c:pt idx="155">
                  <c:v>0.0016998462421965357</c:v>
                </c:pt>
                <c:pt idx="156">
                  <c:v>0.001653622303441801</c:v>
                </c:pt>
                <c:pt idx="157">
                  <c:v>0.001608871883215908</c:v>
                </c:pt>
                <c:pt idx="158">
                  <c:v>0.0015655412334630416</c:v>
                </c:pt>
                <c:pt idx="159">
                  <c:v>0.001523578808889743</c:v>
                </c:pt>
                <c:pt idx="160">
                  <c:v>0.0014829351669738366</c:v>
                </c:pt>
                <c:pt idx="161">
                  <c:v>0.0014435628729427886</c:v>
                </c:pt>
                <c:pt idx="162">
                  <c:v>0.001405416409453934</c:v>
                </c:pt>
                <c:pt idx="163">
                  <c:v>0.0013684520907240626</c:v>
                </c:pt>
                <c:pt idx="164">
                  <c:v>0.0013326279808706894</c:v>
                </c:pt>
                <c:pt idx="165">
                  <c:v>0.0012979038162409516</c:v>
                </c:pt>
                <c:pt idx="166">
                  <c:v>0.0012642409315169055</c:v>
                </c:pt>
                <c:pt idx="167">
                  <c:v>0.00123160218939792</c:v>
                </c:pt>
                <c:pt idx="168">
                  <c:v>0.0011999519136724256</c:v>
                </c:pt>
                <c:pt idx="169">
                  <c:v>0.001169255825501557</c:v>
                </c:pt>
                <c:pt idx="170">
                  <c:v>0.0011394809827475437</c:v>
                </c:pt>
                <c:pt idx="171">
                  <c:v>0.0011105957221889263</c:v>
                </c:pt>
                <c:pt idx="172">
                  <c:v>0.001082569604473319</c:v>
                </c:pt>
                <c:pt idx="173">
                  <c:v>0.001055373361667228</c:v>
                </c:pt>
                <c:pt idx="174">
                  <c:v>0.001028978847269622</c:v>
                </c:pt>
                <c:pt idx="175">
                  <c:v>0.0010033589885637575</c:v>
                </c:pt>
                <c:pt idx="176">
                  <c:v>0.0009784877411884202</c:v>
                </c:pt>
                <c:pt idx="177">
                  <c:v>0.0009543400458163974</c:v>
                </c:pt>
                <c:pt idx="178">
                  <c:v>0.0009308917868338824</c:v>
                </c:pt>
                <c:pt idx="179">
                  <c:v>0.0009081197529205946</c:v>
                </c:pt>
                <c:pt idx="180">
                  <c:v>0.0008860015994355438</c:v>
                </c:pt>
                <c:pt idx="181">
                  <c:v>0.0008645158125185972</c:v>
                </c:pt>
                <c:pt idx="182">
                  <c:v>0.0008436416748228888</c:v>
                </c:pt>
                <c:pt idx="183">
                  <c:v>0.000823359232797467</c:v>
                </c:pt>
                <c:pt idx="184">
                  <c:v>0.0008036492654441177</c:v>
                </c:pt>
                <c:pt idx="185">
                  <c:v>0.000784493254476038</c:v>
                </c:pt>
                <c:pt idx="186">
                  <c:v>0.0007658733558101179</c:v>
                </c:pt>
                <c:pt idx="187">
                  <c:v>0.0007477723723280169</c:v>
                </c:pt>
                <c:pt idx="188">
                  <c:v>0.000730173727844677</c:v>
                </c:pt>
                <c:pt idx="189">
                  <c:v>0.0007130614422260237</c:v>
                </c:pt>
                <c:pt idx="190">
                  <c:v>0.0006964201076008744</c:v>
                </c:pt>
                <c:pt idx="191">
                  <c:v>0.0006802348656145293</c:v>
                </c:pt>
                <c:pt idx="192">
                  <c:v>0.0006644913856746615</c:v>
                </c:pt>
                <c:pt idx="193">
                  <c:v>0.0006491758441423002</c:v>
                </c:pt>
                <c:pt idx="194">
                  <c:v>0.000634274904423319</c:v>
                </c:pt>
                <c:pt idx="195">
                  <c:v>0.0006197756979180846</c:v>
                </c:pt>
                <c:pt idx="196">
                  <c:v>0.0006056658057889447</c:v>
                </c:pt>
                <c:pt idx="197">
                  <c:v>0.0005919332415075326</c:v>
                </c:pt>
                <c:pt idx="198">
                  <c:v>0.0005785664341454389</c:v>
                </c:pt>
                <c:pt idx="199">
                  <c:v>0.0005655542123739419</c:v>
                </c:pt>
                <c:pt idx="200">
                  <c:v>0.0005528857891400335</c:v>
                </c:pt>
                <c:pt idx="201">
                  <c:v>0.000540550746987614</c:v>
                </c:pt>
                <c:pt idx="202">
                  <c:v>0.0005285390239943658</c:v>
                </c:pt>
                <c:pt idx="203">
                  <c:v>0.0005168409002961795</c:v>
                </c:pt>
                <c:pt idx="204">
                  <c:v>0.0005054469851724185</c:v>
                </c:pt>
                <c:pt idx="205">
                  <c:v>0.000494348204666684</c:v>
                </c:pt>
                <c:pt idx="206">
                  <c:v>0.0004835357897188441</c:v>
                </c:pt>
                <c:pt idx="207">
                  <c:v>0.0004730012647854075</c:v>
                </c:pt>
                <c:pt idx="208">
                  <c:v>0.0004627364369263916</c:v>
                </c:pt>
                <c:pt idx="209">
                  <c:v>0.00045273338533778813</c:v>
                </c:pt>
                <c:pt idx="210">
                  <c:v>0.00044298445130995143</c:v>
                </c:pt>
                <c:pt idx="211">
                  <c:v>0.00043348222859292693</c:v>
                </c:pt>
                <c:pt idx="212">
                  <c:v>0.00042421955415088115</c:v>
                </c:pt>
                <c:pt idx="213">
                  <c:v>0.0004151894992884443</c:v>
                </c:pt>
                <c:pt idx="214">
                  <c:v>0.00040638536113274</c:v>
                </c:pt>
                <c:pt idx="215">
                  <c:v>0.000397800654455539</c:v>
                </c:pt>
                <c:pt idx="216">
                  <c:v>0.00038942910382081165</c:v>
                </c:pt>
                <c:pt idx="217">
                  <c:v>0.000381264636043525</c:v>
                </c:pt>
                <c:pt idx="218">
                  <c:v>0.00037330137294628115</c:v>
                </c:pt>
                <c:pt idx="219">
                  <c:v>0.0003655336244010191</c:v>
                </c:pt>
                <c:pt idx="220">
                  <c:v>0.0003579558816435056</c:v>
                </c:pt>
                <c:pt idx="221">
                  <c:v>0.00035056281084902373</c:v>
                </c:pt>
                <c:pt idx="222">
                  <c:v>0.00034334924695812735</c:v>
                </c:pt>
                <c:pt idx="223">
                  <c:v>0.0003363101877418765</c:v>
                </c:pt>
                <c:pt idx="224">
                  <c:v>0.0003294407880964033</c:v>
                </c:pt>
                <c:pt idx="225">
                  <c:v>0.0003227363545572185</c:v>
                </c:pt>
                <c:pt idx="226">
                  <c:v>0.0003161923400239936</c:v>
                </c:pt>
                <c:pt idx="227">
                  <c:v>0.00030980433868703285</c:v>
                </c:pt>
                <c:pt idx="228">
                  <c:v>0.0003035680811470748</c:v>
                </c:pt>
                <c:pt idx="229">
                  <c:v>0.0002974794297203399</c:v>
                </c:pt>
                <c:pt idx="230">
                  <c:v>0.00029153437392122165</c:v>
                </c:pt>
                <c:pt idx="231">
                  <c:v>0.0002857290261152654</c:v>
                </c:pt>
                <c:pt idx="232">
                  <c:v>0.00028005961733545845</c:v>
                </c:pt>
                <c:pt idx="233">
                  <c:v>0.00027452249325515213</c:v>
                </c:pt>
                <c:pt idx="234">
                  <c:v>0.0002691141103112078</c:v>
                </c:pt>
                <c:pt idx="235">
                  <c:v>0.00026383103197129894</c:v>
                </c:pt>
                <c:pt idx="236">
                  <c:v>0.0002586699251394837</c:v>
                </c:pt>
                <c:pt idx="237">
                  <c:v>0.0002536275566945189</c:v>
                </c:pt>
                <c:pt idx="238">
                  <c:v>0.0002487007901555209</c:v>
                </c:pt>
                <c:pt idx="239">
                  <c:v>0.0002438865824699348</c:v>
                </c:pt>
                <c:pt idx="240">
                  <c:v>0.00023918198091885424</c:v>
                </c:pt>
                <c:pt idx="241">
                  <c:v>0.00023458412013507659</c:v>
                </c:pt>
                <c:pt idx="242">
                  <c:v>0.00023009021922938992</c:v>
                </c:pt>
                <c:pt idx="243">
                  <c:v>0.00022569757902081512</c:v>
                </c:pt>
                <c:pt idx="244">
                  <c:v>0.00022140357936672344</c:v>
                </c:pt>
                <c:pt idx="245">
                  <c:v>0.00021720567658888165</c:v>
                </c:pt>
                <c:pt idx="246">
                  <c:v>0.00021310140099167348</c:v>
                </c:pt>
                <c:pt idx="247">
                  <c:v>0.0002090883544689275</c:v>
                </c:pt>
                <c:pt idx="248">
                  <c:v>0.0002051642081958622</c:v>
                </c:pt>
                <c:pt idx="249">
                  <c:v>0.00020132670040287908</c:v>
                </c:pt>
                <c:pt idx="250">
                  <c:v>0.00019757363422803762</c:v>
                </c:pt>
                <c:pt idx="251">
                  <c:v>0.00019390287564516732</c:v>
                </c:pt>
                <c:pt idx="252">
                  <c:v>0.00019031235146472792</c:v>
                </c:pt>
                <c:pt idx="253">
                  <c:v>0.00018680004740462242</c:v>
                </c:pt>
                <c:pt idx="254">
                  <c:v>0.00018336400622830443</c:v>
                </c:pt>
                <c:pt idx="255">
                  <c:v>0.00018000232594762787</c:v>
                </c:pt>
                <c:pt idx="256">
                  <c:v>0.00017671315808795687</c:v>
                </c:pt>
                <c:pt idx="257">
                  <c:v>0.00017349470601322317</c:v>
                </c:pt>
                <c:pt idx="258">
                  <c:v>0.0001703452233086304</c:v>
                </c:pt>
                <c:pt idx="259">
                  <c:v>0.0001672630122188967</c:v>
                </c:pt>
                <c:pt idx="260">
                  <c:v>0.00016424642213990138</c:v>
                </c:pt>
                <c:pt idx="261">
                  <c:v>0.00016129384816177596</c:v>
                </c:pt>
                <c:pt idx="262">
                  <c:v>0.00015840372966152594</c:v>
                </c:pt>
                <c:pt idx="263">
                  <c:v>0.0001555745489433401</c:v>
                </c:pt>
                <c:pt idx="264">
                  <c:v>0.00015280482992482768</c:v>
                </c:pt>
                <c:pt idx="265">
                  <c:v>0.0001500931368674901</c:v>
                </c:pt>
                <c:pt idx="266">
                  <c:v>0.0001474380731498084</c:v>
                </c:pt>
                <c:pt idx="267">
                  <c:v>0.0001448382800813904</c:v>
                </c:pt>
                <c:pt idx="268">
                  <c:v>0.000142292435756661</c:v>
                </c:pt>
                <c:pt idx="269">
                  <c:v>0.00013979925394668502</c:v>
                </c:pt>
                <c:pt idx="270">
                  <c:v>0.00013735748302771115</c:v>
                </c:pt>
                <c:pt idx="271">
                  <c:v>0.00013496590494513575</c:v>
                </c:pt>
                <c:pt idx="272">
                  <c:v>0.000132623334211594</c:v>
                </c:pt>
                <c:pt idx="273">
                  <c:v>0.00013032861693795382</c:v>
                </c:pt>
                <c:pt idx="274">
                  <c:v>0.00012808062989604728</c:v>
                </c:pt>
                <c:pt idx="275">
                  <c:v>0.00012587827961198125</c:v>
                </c:pt>
                <c:pt idx="276">
                  <c:v>0.00012372050148897463</c:v>
                </c:pt>
                <c:pt idx="277">
                  <c:v>0.00012160625895863077</c:v>
                </c:pt>
                <c:pt idx="278">
                  <c:v>0.00011953454265968426</c:v>
                </c:pt>
                <c:pt idx="279">
                  <c:v>0.0001175043696432172</c:v>
                </c:pt>
                <c:pt idx="280">
                  <c:v>0.0001155147826034288</c:v>
                </c:pt>
                <c:pt idx="281">
                  <c:v>0.00011356484913307031</c:v>
                </c:pt>
                <c:pt idx="282">
                  <c:v>0.00011165366100266648</c:v>
                </c:pt>
                <c:pt idx="283">
                  <c:v>0.00010978033346270025</c:v>
                </c:pt>
                <c:pt idx="284">
                  <c:v>0.00010794400456797766</c:v>
                </c:pt>
                <c:pt idx="285">
                  <c:v>0.00010614383452337542</c:v>
                </c:pt>
                <c:pt idx="286">
                  <c:v>0.0001043790050502611</c:v>
                </c:pt>
                <c:pt idx="287">
                  <c:v>0.00010264871877285502</c:v>
                </c:pt>
                <c:pt idx="288">
                  <c:v>0.00010095219862385718</c:v>
                </c:pt>
                <c:pt idx="289">
                  <c:v>9.92886872686839E-05</c:v>
                </c:pt>
                <c:pt idx="290">
                  <c:v>9.76574465476607E-05</c:v>
                </c:pt>
                <c:pt idx="291">
                  <c:v>9.605775693558395E-05</c:v>
                </c:pt>
                <c:pt idx="292">
                  <c:v>9.448891701804549E-05</c:v>
                </c:pt>
                <c:pt idx="293">
                  <c:v>9.295024298395817E-05</c:v>
                </c:pt>
                <c:pt idx="294">
                  <c:v>9.144106813373514E-05</c:v>
                </c:pt>
                <c:pt idx="295">
                  <c:v>8.996074240259655E-05</c:v>
                </c:pt>
                <c:pt idx="296">
                  <c:v>8.850863189849539E-05</c:v>
                </c:pt>
                <c:pt idx="297">
                  <c:v>8.708411845417599E-05</c:v>
                </c:pt>
                <c:pt idx="298">
                  <c:v>8.568659919288696E-05</c:v>
                </c:pt>
                <c:pt idx="299">
                  <c:v>8.431548610730344E-05</c:v>
                </c:pt>
                <c:pt idx="300">
                  <c:v>8.2970205651213E-05</c:v>
                </c:pt>
                <c:pt idx="301">
                  <c:v>8.165019834354849E-05</c:v>
                </c:pt>
                <c:pt idx="302">
                  <c:v>8.035491838435572E-05</c:v>
                </c:pt>
                <c:pt idx="303">
                  <c:v>7.908383328230819E-05</c:v>
                </c:pt>
                <c:pt idx="304">
                  <c:v>7.78364234933849E-05</c:v>
                </c:pt>
                <c:pt idx="305">
                  <c:v>7.661218207035175E-05</c:v>
                </c:pt>
                <c:pt idx="306">
                  <c:v>7.541061432269043E-05</c:v>
                </c:pt>
                <c:pt idx="307">
                  <c:v>7.423123748663652E-05</c:v>
                </c:pt>
                <c:pt idx="308">
                  <c:v>7.3073580404998E-05</c:v>
                </c:pt>
                <c:pt idx="309">
                  <c:v>7.193718321643608E-05</c:v>
                </c:pt>
                <c:pt idx="310">
                  <c:v>7.082159705391257E-05</c:v>
                </c:pt>
                <c:pt idx="311">
                  <c:v>6.972638375199398E-05</c:v>
                </c:pt>
                <c:pt idx="312">
                  <c:v>6.865111556273873E-05</c:v>
                </c:pt>
                <c:pt idx="313">
                  <c:v>6.75953748798944E-05</c:v>
                </c:pt>
                <c:pt idx="314">
                  <c:v>6.655875397112767E-05</c:v>
                </c:pt>
                <c:pt idx="315">
                  <c:v>6.554085471804833E-05</c:v>
                </c:pt>
                <c:pt idx="316">
                  <c:v>6.454128836376501E-05</c:v>
                </c:pt>
                <c:pt idx="317">
                  <c:v>6.355967526774301E-05</c:v>
                </c:pt>
                <c:pt idx="318">
                  <c:v>6.259564466773328E-05</c:v>
                </c:pt>
                <c:pt idx="319">
                  <c:v>6.164883444854352E-05</c:v>
                </c:pt>
                <c:pt idx="320">
                  <c:v>6.07188909174464E-05</c:v>
                </c:pt>
                <c:pt idx="321">
                  <c:v>5.980546858600859E-05</c:v>
                </c:pt>
                <c:pt idx="322">
                  <c:v>5.890822995814637E-05</c:v>
                </c:pt>
                <c:pt idx="323">
                  <c:v>5.8026845324208536E-05</c:v>
                </c:pt>
                <c:pt idx="324">
                  <c:v>5.7160992560904555E-05</c:v>
                </c:pt>
                <c:pt idx="325">
                  <c:v>5.6310356936894315E-05</c:v>
                </c:pt>
                <c:pt idx="326">
                  <c:v>5.5474630923863235E-05</c:v>
                </c:pt>
                <c:pt idx="327">
                  <c:v>5.4653514012916866E-05</c:v>
                </c:pt>
                <c:pt idx="328">
                  <c:v>5.3846712536130493E-05</c:v>
                </c:pt>
                <c:pt idx="329">
                  <c:v>5.3053939493095735E-05</c:v>
                </c:pt>
                <c:pt idx="330">
                  <c:v>5.227491438230777E-05</c:v>
                </c:pt>
                <c:pt idx="331">
                  <c:v>5.150936303725484E-05</c:v>
                </c:pt>
                <c:pt idx="332">
                  <c:v>5.0757017467056205E-05</c:v>
                </c:pt>
                <c:pt idx="333">
                  <c:v>5.001761570151913E-05</c:v>
                </c:pt>
                <c:pt idx="334">
                  <c:v>4.929090164047333E-05</c:v>
                </c:pt>
                <c:pt idx="335">
                  <c:v>4.8576624907265105E-05</c:v>
                </c:pt>
                <c:pt idx="336">
                  <c:v>4.787454070627415E-05</c:v>
                </c:pt>
                <c:pt idx="337">
                  <c:v>4.718440968433846E-05</c:v>
                </c:pt>
                <c:pt idx="338">
                  <c:v>4.650599779597038E-05</c:v>
                </c:pt>
                <c:pt idx="339">
                  <c:v>4.583907617224864E-05</c:v>
                </c:pt>
                <c:pt idx="340">
                  <c:v>4.51834209932789E-05</c:v>
                </c:pt>
                <c:pt idx="341">
                  <c:v>4.453881336411538E-05</c:v>
                </c:pt>
                <c:pt idx="342">
                  <c:v>4.3905039194039724E-05</c:v>
                </c:pt>
                <c:pt idx="343">
                  <c:v>4.32818890791027E-05</c:v>
                </c:pt>
                <c:pt idx="344">
                  <c:v>4.266915818782825E-05</c:v>
                </c:pt>
                <c:pt idx="345">
                  <c:v>4.2066646149985575E-05</c:v>
                </c:pt>
                <c:pt idx="346">
                  <c:v>4.14741569483475E-05</c:v>
                </c:pt>
                <c:pt idx="347">
                  <c:v>4.089149881333496E-05</c:v>
                </c:pt>
                <c:pt idx="348">
                  <c:v>4.031848412047764E-05</c:v>
                </c:pt>
                <c:pt idx="349">
                  <c:v>3.975492929059568E-05</c:v>
                </c:pt>
                <c:pt idx="350">
                  <c:v>3.9200654692634975E-05</c:v>
                </c:pt>
                <c:pt idx="351">
                  <c:v>3.8655484549068345E-05</c:v>
                </c:pt>
                <c:pt idx="352">
                  <c:v>3.811924684379711E-05</c:v>
                </c:pt>
                <c:pt idx="353">
                  <c:v>3.759177323247871E-05</c:v>
                </c:pt>
                <c:pt idx="354">
                  <c:v>3.7072898955204947E-05</c:v>
                </c:pt>
                <c:pt idx="355">
                  <c:v>3.656246275147384E-05</c:v>
                </c:pt>
                <c:pt idx="356">
                  <c:v>3.606030677737923E-05</c:v>
                </c:pt>
                <c:pt idx="357">
                  <c:v>3.5566276524962445E-05</c:v>
                </c:pt>
                <c:pt idx="358">
                  <c:v>3.508022074365941E-05</c:v>
                </c:pt>
                <c:pt idx="359">
                  <c:v>3.4601991363787634E-05</c:v>
                </c:pt>
                <c:pt idx="360">
                  <c:v>3.413144342201034E-05</c:v>
                </c:pt>
                <c:pt idx="361">
                  <c:v>3.366843498873E-05</c:v>
                </c:pt>
                <c:pt idx="362">
                  <c:v>3.321282709734612E-05</c:v>
                </c:pt>
                <c:pt idx="363">
                  <c:v>3.276448367533408E-05</c:v>
                </c:pt>
                <c:pt idx="364">
                  <c:v>3.232327147709031E-05</c:v>
                </c:pt>
                <c:pt idx="365">
                  <c:v>3.188906001849253E-05</c:v>
                </c:pt>
                <c:pt idx="366">
                  <c:v>3.146172151313121E-05</c:v>
                </c:pt>
                <c:pt idx="367">
                  <c:v>3.1041130810162544E-05</c:v>
                </c:pt>
                <c:pt idx="368">
                  <c:v>3.062716533373895E-05</c:v>
                </c:pt>
                <c:pt idx="369">
                  <c:v>3.0219705023973748E-05</c:v>
                </c:pt>
                <c:pt idx="370">
                  <c:v>2.9818632279397406E-05</c:v>
                </c:pt>
                <c:pt idx="371">
                  <c:v>2.9423831900863205E-05</c:v>
                </c:pt>
                <c:pt idx="372">
                  <c:v>2.9035191036864512E-05</c:v>
                </c:pt>
                <c:pt idx="373">
                  <c:v>2.8652599130222372E-05</c:v>
                </c:pt>
                <c:pt idx="374">
                  <c:v>2.8275947866108803E-05</c:v>
                </c:pt>
                <c:pt idx="375">
                  <c:v>2.790513112136494E-05</c:v>
                </c:pt>
                <c:pt idx="376">
                  <c:v>2.7540044915085503E-05</c:v>
                </c:pt>
                <c:pt idx="377">
                  <c:v>2.7180587360426424E-05</c:v>
                </c:pt>
                <c:pt idx="378">
                  <c:v>2.6826658617611963E-05</c:v>
                </c:pt>
                <c:pt idx="379">
                  <c:v>2.6478160848099603E-05</c:v>
                </c:pt>
                <c:pt idx="380">
                  <c:v>2.613499816987896E-05</c:v>
                </c:pt>
                <c:pt idx="381">
                  <c:v>2.579707661386998E-05</c:v>
                </c:pt>
                <c:pt idx="382">
                  <c:v>2.5464304081391427E-05</c:v>
                </c:pt>
                <c:pt idx="383">
                  <c:v>2.5136590302672633E-05</c:v>
                </c:pt>
                <c:pt idx="384">
                  <c:v>2.4813846796378163E-05</c:v>
                </c:pt>
                <c:pt idx="385">
                  <c:v>2.4495986830121056E-05</c:v>
                </c:pt>
                <c:pt idx="386">
                  <c:v>2.4182925381935738E-05</c:v>
                </c:pt>
                <c:pt idx="387">
                  <c:v>2.387457910268649E-05</c:v>
                </c:pt>
                <c:pt idx="388">
                  <c:v>2.357086627938757E-05</c:v>
                </c:pt>
                <c:pt idx="389">
                  <c:v>2.3271706799407384E-05</c:v>
                </c:pt>
                <c:pt idx="390">
                  <c:v>2.2977022115538706E-05</c:v>
                </c:pt>
                <c:pt idx="391">
                  <c:v>2.2686735211906715E-05</c:v>
                </c:pt>
                <c:pt idx="392">
                  <c:v>2.2400770570696575E-05</c:v>
                </c:pt>
                <c:pt idx="393">
                  <c:v>2.2119054139676638E-05</c:v>
                </c:pt>
                <c:pt idx="394">
                  <c:v>2.1841513300500045E-05</c:v>
                </c:pt>
                <c:pt idx="395">
                  <c:v>2.1568076837759097E-05</c:v>
                </c:pt>
                <c:pt idx="396">
                  <c:v>2.1298674908777375E-05</c:v>
                </c:pt>
                <c:pt idx="397">
                  <c:v>2.1033239014118034E-05</c:v>
                </c:pt>
                <c:pt idx="398">
                  <c:v>2.0771701968791405E-05</c:v>
                </c:pt>
                <c:pt idx="399">
                  <c:v>2.0513997874141924E-05</c:v>
                </c:pt>
                <c:pt idx="400">
                  <c:v>2.0260062090397652E-05</c:v>
                </c:pt>
              </c:numCache>
            </c:numRef>
          </c:yVal>
          <c:smooth val="0"/>
        </c:ser>
        <c:axId val="3866007"/>
        <c:axId val="34794064"/>
      </c:scatterChart>
      <c:scatterChart>
        <c:scatterStyle val="lineMarker"/>
        <c:varyColors val="0"/>
        <c:ser>
          <c:idx val="1"/>
          <c:order val="1"/>
          <c:tx>
            <c:v>F. distribución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Hoja2!$C$1:$C$401</c:f>
              <c:numCache>
                <c:ptCount val="4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  <c:pt idx="161">
                  <c:v>8.04999999999998</c:v>
                </c:pt>
                <c:pt idx="162">
                  <c:v>8.09999999999998</c:v>
                </c:pt>
                <c:pt idx="163">
                  <c:v>8.14999999999998</c:v>
                </c:pt>
                <c:pt idx="164">
                  <c:v>8.199999999999982</c:v>
                </c:pt>
                <c:pt idx="165">
                  <c:v>8.249999999999982</c:v>
                </c:pt>
                <c:pt idx="166">
                  <c:v>8.299999999999983</c:v>
                </c:pt>
                <c:pt idx="167">
                  <c:v>8.349999999999984</c:v>
                </c:pt>
                <c:pt idx="168">
                  <c:v>8.399999999999984</c:v>
                </c:pt>
                <c:pt idx="169">
                  <c:v>8.449999999999985</c:v>
                </c:pt>
                <c:pt idx="170">
                  <c:v>8.499999999999986</c:v>
                </c:pt>
                <c:pt idx="171">
                  <c:v>8.549999999999986</c:v>
                </c:pt>
                <c:pt idx="172">
                  <c:v>8.599999999999987</c:v>
                </c:pt>
                <c:pt idx="173">
                  <c:v>8.649999999999988</c:v>
                </c:pt>
                <c:pt idx="174">
                  <c:v>8.699999999999989</c:v>
                </c:pt>
                <c:pt idx="175">
                  <c:v>8.74999999999999</c:v>
                </c:pt>
                <c:pt idx="176">
                  <c:v>8.79999999999999</c:v>
                </c:pt>
                <c:pt idx="177">
                  <c:v>8.84999999999999</c:v>
                </c:pt>
                <c:pt idx="178">
                  <c:v>8.899999999999991</c:v>
                </c:pt>
                <c:pt idx="179">
                  <c:v>8.949999999999992</c:v>
                </c:pt>
                <c:pt idx="180">
                  <c:v>8.999999999999993</c:v>
                </c:pt>
                <c:pt idx="181">
                  <c:v>9.049999999999994</c:v>
                </c:pt>
                <c:pt idx="182">
                  <c:v>9.099999999999994</c:v>
                </c:pt>
                <c:pt idx="183">
                  <c:v>9.149999999999995</c:v>
                </c:pt>
                <c:pt idx="184">
                  <c:v>9.199999999999996</c:v>
                </c:pt>
                <c:pt idx="185">
                  <c:v>9.249999999999996</c:v>
                </c:pt>
                <c:pt idx="186">
                  <c:v>9.299999999999997</c:v>
                </c:pt>
                <c:pt idx="187">
                  <c:v>9.349999999999998</c:v>
                </c:pt>
                <c:pt idx="188">
                  <c:v>9.399999999999999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9.600000000000001</c:v>
                </c:pt>
                <c:pt idx="193">
                  <c:v>9.650000000000002</c:v>
                </c:pt>
                <c:pt idx="194">
                  <c:v>9.700000000000003</c:v>
                </c:pt>
                <c:pt idx="195">
                  <c:v>9.750000000000004</c:v>
                </c:pt>
                <c:pt idx="196">
                  <c:v>9.800000000000004</c:v>
                </c:pt>
                <c:pt idx="197">
                  <c:v>9.850000000000005</c:v>
                </c:pt>
                <c:pt idx="198">
                  <c:v>9.900000000000006</c:v>
                </c:pt>
                <c:pt idx="199">
                  <c:v>9.950000000000006</c:v>
                </c:pt>
                <c:pt idx="200">
                  <c:v>10.000000000000007</c:v>
                </c:pt>
                <c:pt idx="201">
                  <c:v>10.050000000000008</c:v>
                </c:pt>
                <c:pt idx="202">
                  <c:v>10.100000000000009</c:v>
                </c:pt>
                <c:pt idx="203">
                  <c:v>10.15000000000001</c:v>
                </c:pt>
                <c:pt idx="204">
                  <c:v>10.20000000000001</c:v>
                </c:pt>
                <c:pt idx="205">
                  <c:v>10.25000000000001</c:v>
                </c:pt>
                <c:pt idx="206">
                  <c:v>10.300000000000011</c:v>
                </c:pt>
                <c:pt idx="207">
                  <c:v>10.350000000000012</c:v>
                </c:pt>
                <c:pt idx="208">
                  <c:v>10.400000000000013</c:v>
                </c:pt>
                <c:pt idx="209">
                  <c:v>10.450000000000014</c:v>
                </c:pt>
                <c:pt idx="210">
                  <c:v>10.500000000000014</c:v>
                </c:pt>
                <c:pt idx="211">
                  <c:v>10.550000000000015</c:v>
                </c:pt>
                <c:pt idx="212">
                  <c:v>10.600000000000016</c:v>
                </c:pt>
                <c:pt idx="213">
                  <c:v>10.650000000000016</c:v>
                </c:pt>
                <c:pt idx="214">
                  <c:v>10.700000000000017</c:v>
                </c:pt>
                <c:pt idx="215">
                  <c:v>10.750000000000018</c:v>
                </c:pt>
                <c:pt idx="216">
                  <c:v>10.800000000000018</c:v>
                </c:pt>
                <c:pt idx="217">
                  <c:v>10.85000000000002</c:v>
                </c:pt>
                <c:pt idx="218">
                  <c:v>10.90000000000002</c:v>
                </c:pt>
                <c:pt idx="219">
                  <c:v>10.95000000000002</c:v>
                </c:pt>
                <c:pt idx="220">
                  <c:v>11.000000000000021</c:v>
                </c:pt>
                <c:pt idx="221">
                  <c:v>11.050000000000022</c:v>
                </c:pt>
                <c:pt idx="222">
                  <c:v>11.100000000000023</c:v>
                </c:pt>
                <c:pt idx="223">
                  <c:v>11.150000000000023</c:v>
                </c:pt>
                <c:pt idx="224">
                  <c:v>11.200000000000024</c:v>
                </c:pt>
                <c:pt idx="225">
                  <c:v>11.250000000000025</c:v>
                </c:pt>
                <c:pt idx="226">
                  <c:v>11.300000000000026</c:v>
                </c:pt>
                <c:pt idx="227">
                  <c:v>11.350000000000026</c:v>
                </c:pt>
                <c:pt idx="228">
                  <c:v>11.400000000000027</c:v>
                </c:pt>
                <c:pt idx="229">
                  <c:v>11.450000000000028</c:v>
                </c:pt>
                <c:pt idx="230">
                  <c:v>11.500000000000028</c:v>
                </c:pt>
                <c:pt idx="231">
                  <c:v>11.55000000000003</c:v>
                </c:pt>
                <c:pt idx="232">
                  <c:v>11.60000000000003</c:v>
                </c:pt>
                <c:pt idx="233">
                  <c:v>11.65000000000003</c:v>
                </c:pt>
                <c:pt idx="234">
                  <c:v>11.700000000000031</c:v>
                </c:pt>
                <c:pt idx="235">
                  <c:v>11.750000000000032</c:v>
                </c:pt>
                <c:pt idx="236">
                  <c:v>11.800000000000033</c:v>
                </c:pt>
                <c:pt idx="237">
                  <c:v>11.850000000000033</c:v>
                </c:pt>
                <c:pt idx="238">
                  <c:v>11.900000000000034</c:v>
                </c:pt>
                <c:pt idx="239">
                  <c:v>11.950000000000035</c:v>
                </c:pt>
                <c:pt idx="240">
                  <c:v>12.000000000000036</c:v>
                </c:pt>
                <c:pt idx="241">
                  <c:v>12.050000000000036</c:v>
                </c:pt>
                <c:pt idx="242">
                  <c:v>12.100000000000037</c:v>
                </c:pt>
                <c:pt idx="243">
                  <c:v>12.150000000000038</c:v>
                </c:pt>
                <c:pt idx="244">
                  <c:v>12.200000000000038</c:v>
                </c:pt>
                <c:pt idx="245">
                  <c:v>12.250000000000039</c:v>
                </c:pt>
                <c:pt idx="246">
                  <c:v>12.30000000000004</c:v>
                </c:pt>
                <c:pt idx="247">
                  <c:v>12.35000000000004</c:v>
                </c:pt>
                <c:pt idx="248">
                  <c:v>12.400000000000041</c:v>
                </c:pt>
                <c:pt idx="249">
                  <c:v>12.450000000000042</c:v>
                </c:pt>
                <c:pt idx="250">
                  <c:v>12.500000000000043</c:v>
                </c:pt>
                <c:pt idx="251">
                  <c:v>12.550000000000043</c:v>
                </c:pt>
                <c:pt idx="252">
                  <c:v>12.600000000000044</c:v>
                </c:pt>
                <c:pt idx="253">
                  <c:v>12.650000000000045</c:v>
                </c:pt>
                <c:pt idx="254">
                  <c:v>12.700000000000045</c:v>
                </c:pt>
                <c:pt idx="255">
                  <c:v>12.750000000000046</c:v>
                </c:pt>
                <c:pt idx="256">
                  <c:v>12.800000000000047</c:v>
                </c:pt>
                <c:pt idx="257">
                  <c:v>12.850000000000048</c:v>
                </c:pt>
                <c:pt idx="258">
                  <c:v>12.900000000000048</c:v>
                </c:pt>
                <c:pt idx="259">
                  <c:v>12.950000000000049</c:v>
                </c:pt>
                <c:pt idx="260">
                  <c:v>13.00000000000005</c:v>
                </c:pt>
                <c:pt idx="261">
                  <c:v>13.05000000000005</c:v>
                </c:pt>
                <c:pt idx="262">
                  <c:v>13.100000000000051</c:v>
                </c:pt>
                <c:pt idx="263">
                  <c:v>13.150000000000052</c:v>
                </c:pt>
                <c:pt idx="264">
                  <c:v>13.200000000000053</c:v>
                </c:pt>
                <c:pt idx="265">
                  <c:v>13.250000000000053</c:v>
                </c:pt>
                <c:pt idx="266">
                  <c:v>13.300000000000054</c:v>
                </c:pt>
                <c:pt idx="267">
                  <c:v>13.350000000000055</c:v>
                </c:pt>
                <c:pt idx="268">
                  <c:v>13.400000000000055</c:v>
                </c:pt>
                <c:pt idx="269">
                  <c:v>13.450000000000056</c:v>
                </c:pt>
                <c:pt idx="270">
                  <c:v>13.500000000000057</c:v>
                </c:pt>
                <c:pt idx="271">
                  <c:v>13.550000000000058</c:v>
                </c:pt>
                <c:pt idx="272">
                  <c:v>13.600000000000058</c:v>
                </c:pt>
                <c:pt idx="273">
                  <c:v>13.650000000000059</c:v>
                </c:pt>
                <c:pt idx="274">
                  <c:v>13.70000000000006</c:v>
                </c:pt>
                <c:pt idx="275">
                  <c:v>13.75000000000006</c:v>
                </c:pt>
                <c:pt idx="276">
                  <c:v>13.800000000000061</c:v>
                </c:pt>
                <c:pt idx="277">
                  <c:v>13.850000000000062</c:v>
                </c:pt>
                <c:pt idx="278">
                  <c:v>13.900000000000063</c:v>
                </c:pt>
                <c:pt idx="279">
                  <c:v>13.950000000000063</c:v>
                </c:pt>
                <c:pt idx="280">
                  <c:v>14.000000000000064</c:v>
                </c:pt>
                <c:pt idx="281">
                  <c:v>14.050000000000065</c:v>
                </c:pt>
                <c:pt idx="282">
                  <c:v>14.100000000000065</c:v>
                </c:pt>
                <c:pt idx="283">
                  <c:v>14.150000000000066</c:v>
                </c:pt>
                <c:pt idx="284">
                  <c:v>14.200000000000067</c:v>
                </c:pt>
                <c:pt idx="285">
                  <c:v>14.250000000000068</c:v>
                </c:pt>
                <c:pt idx="286">
                  <c:v>14.300000000000068</c:v>
                </c:pt>
                <c:pt idx="287">
                  <c:v>14.350000000000069</c:v>
                </c:pt>
                <c:pt idx="288">
                  <c:v>14.40000000000007</c:v>
                </c:pt>
                <c:pt idx="289">
                  <c:v>14.45000000000007</c:v>
                </c:pt>
                <c:pt idx="290">
                  <c:v>14.500000000000071</c:v>
                </c:pt>
                <c:pt idx="291">
                  <c:v>14.550000000000072</c:v>
                </c:pt>
                <c:pt idx="292">
                  <c:v>14.600000000000072</c:v>
                </c:pt>
                <c:pt idx="293">
                  <c:v>14.650000000000073</c:v>
                </c:pt>
                <c:pt idx="294">
                  <c:v>14.700000000000074</c:v>
                </c:pt>
                <c:pt idx="295">
                  <c:v>14.750000000000075</c:v>
                </c:pt>
                <c:pt idx="296">
                  <c:v>14.800000000000075</c:v>
                </c:pt>
                <c:pt idx="297">
                  <c:v>14.850000000000076</c:v>
                </c:pt>
                <c:pt idx="298">
                  <c:v>14.900000000000077</c:v>
                </c:pt>
                <c:pt idx="299">
                  <c:v>14.950000000000077</c:v>
                </c:pt>
                <c:pt idx="300">
                  <c:v>15.000000000000078</c:v>
                </c:pt>
                <c:pt idx="301">
                  <c:v>15.050000000000079</c:v>
                </c:pt>
                <c:pt idx="302">
                  <c:v>15.10000000000008</c:v>
                </c:pt>
                <c:pt idx="303">
                  <c:v>15.15000000000008</c:v>
                </c:pt>
                <c:pt idx="304">
                  <c:v>15.200000000000081</c:v>
                </c:pt>
                <c:pt idx="305">
                  <c:v>15.250000000000082</c:v>
                </c:pt>
                <c:pt idx="306">
                  <c:v>15.300000000000082</c:v>
                </c:pt>
                <c:pt idx="307">
                  <c:v>15.350000000000083</c:v>
                </c:pt>
                <c:pt idx="308">
                  <c:v>15.400000000000084</c:v>
                </c:pt>
                <c:pt idx="309">
                  <c:v>15.450000000000085</c:v>
                </c:pt>
                <c:pt idx="310">
                  <c:v>15.500000000000085</c:v>
                </c:pt>
                <c:pt idx="311">
                  <c:v>15.550000000000086</c:v>
                </c:pt>
                <c:pt idx="312">
                  <c:v>15.600000000000087</c:v>
                </c:pt>
                <c:pt idx="313">
                  <c:v>15.650000000000087</c:v>
                </c:pt>
                <c:pt idx="314">
                  <c:v>15.700000000000088</c:v>
                </c:pt>
                <c:pt idx="315">
                  <c:v>15.750000000000089</c:v>
                </c:pt>
                <c:pt idx="316">
                  <c:v>15.80000000000009</c:v>
                </c:pt>
                <c:pt idx="317">
                  <c:v>15.85000000000009</c:v>
                </c:pt>
                <c:pt idx="318">
                  <c:v>15.900000000000091</c:v>
                </c:pt>
                <c:pt idx="319">
                  <c:v>15.950000000000092</c:v>
                </c:pt>
                <c:pt idx="320">
                  <c:v>16.000000000000092</c:v>
                </c:pt>
                <c:pt idx="321">
                  <c:v>16.050000000000093</c:v>
                </c:pt>
                <c:pt idx="322">
                  <c:v>16.100000000000094</c:v>
                </c:pt>
                <c:pt idx="323">
                  <c:v>16.150000000000095</c:v>
                </c:pt>
                <c:pt idx="324">
                  <c:v>16.200000000000095</c:v>
                </c:pt>
                <c:pt idx="325">
                  <c:v>16.250000000000096</c:v>
                </c:pt>
                <c:pt idx="326">
                  <c:v>16.300000000000097</c:v>
                </c:pt>
                <c:pt idx="327">
                  <c:v>16.350000000000097</c:v>
                </c:pt>
                <c:pt idx="328">
                  <c:v>16.400000000000098</c:v>
                </c:pt>
                <c:pt idx="329">
                  <c:v>16.4500000000001</c:v>
                </c:pt>
                <c:pt idx="330">
                  <c:v>16.5000000000001</c:v>
                </c:pt>
                <c:pt idx="331">
                  <c:v>16.5500000000001</c:v>
                </c:pt>
                <c:pt idx="332">
                  <c:v>16.6000000000001</c:v>
                </c:pt>
                <c:pt idx="333">
                  <c:v>16.6500000000001</c:v>
                </c:pt>
                <c:pt idx="334">
                  <c:v>16.700000000000102</c:v>
                </c:pt>
                <c:pt idx="335">
                  <c:v>16.750000000000103</c:v>
                </c:pt>
                <c:pt idx="336">
                  <c:v>16.800000000000104</c:v>
                </c:pt>
                <c:pt idx="337">
                  <c:v>16.850000000000104</c:v>
                </c:pt>
                <c:pt idx="338">
                  <c:v>16.900000000000105</c:v>
                </c:pt>
                <c:pt idx="339">
                  <c:v>16.950000000000106</c:v>
                </c:pt>
                <c:pt idx="340">
                  <c:v>17.000000000000107</c:v>
                </c:pt>
                <c:pt idx="341">
                  <c:v>17.050000000000107</c:v>
                </c:pt>
                <c:pt idx="342">
                  <c:v>17.100000000000108</c:v>
                </c:pt>
                <c:pt idx="343">
                  <c:v>17.15000000000011</c:v>
                </c:pt>
                <c:pt idx="344">
                  <c:v>17.20000000000011</c:v>
                </c:pt>
                <c:pt idx="345">
                  <c:v>17.25000000000011</c:v>
                </c:pt>
                <c:pt idx="346">
                  <c:v>17.30000000000011</c:v>
                </c:pt>
                <c:pt idx="347">
                  <c:v>17.35000000000011</c:v>
                </c:pt>
                <c:pt idx="348">
                  <c:v>17.400000000000112</c:v>
                </c:pt>
                <c:pt idx="349">
                  <c:v>17.450000000000113</c:v>
                </c:pt>
                <c:pt idx="350">
                  <c:v>17.500000000000114</c:v>
                </c:pt>
                <c:pt idx="351">
                  <c:v>17.550000000000114</c:v>
                </c:pt>
                <c:pt idx="352">
                  <c:v>17.600000000000115</c:v>
                </c:pt>
                <c:pt idx="353">
                  <c:v>17.650000000000116</c:v>
                </c:pt>
                <c:pt idx="354">
                  <c:v>17.700000000000117</c:v>
                </c:pt>
                <c:pt idx="355">
                  <c:v>17.750000000000117</c:v>
                </c:pt>
                <c:pt idx="356">
                  <c:v>17.800000000000118</c:v>
                </c:pt>
                <c:pt idx="357">
                  <c:v>17.85000000000012</c:v>
                </c:pt>
                <c:pt idx="358">
                  <c:v>17.90000000000012</c:v>
                </c:pt>
                <c:pt idx="359">
                  <c:v>17.95000000000012</c:v>
                </c:pt>
                <c:pt idx="360">
                  <c:v>18.00000000000012</c:v>
                </c:pt>
                <c:pt idx="361">
                  <c:v>18.05000000000012</c:v>
                </c:pt>
                <c:pt idx="362">
                  <c:v>18.100000000000122</c:v>
                </c:pt>
                <c:pt idx="363">
                  <c:v>18.150000000000123</c:v>
                </c:pt>
                <c:pt idx="364">
                  <c:v>18.200000000000124</c:v>
                </c:pt>
                <c:pt idx="365">
                  <c:v>18.250000000000124</c:v>
                </c:pt>
                <c:pt idx="366">
                  <c:v>18.300000000000125</c:v>
                </c:pt>
                <c:pt idx="367">
                  <c:v>18.350000000000126</c:v>
                </c:pt>
                <c:pt idx="368">
                  <c:v>18.400000000000126</c:v>
                </c:pt>
                <c:pt idx="369">
                  <c:v>18.450000000000127</c:v>
                </c:pt>
                <c:pt idx="370">
                  <c:v>18.500000000000128</c:v>
                </c:pt>
                <c:pt idx="371">
                  <c:v>18.55000000000013</c:v>
                </c:pt>
                <c:pt idx="372">
                  <c:v>18.60000000000013</c:v>
                </c:pt>
                <c:pt idx="373">
                  <c:v>18.65000000000013</c:v>
                </c:pt>
                <c:pt idx="374">
                  <c:v>18.70000000000013</c:v>
                </c:pt>
                <c:pt idx="375">
                  <c:v>18.75000000000013</c:v>
                </c:pt>
                <c:pt idx="376">
                  <c:v>18.800000000000132</c:v>
                </c:pt>
                <c:pt idx="377">
                  <c:v>18.850000000000133</c:v>
                </c:pt>
                <c:pt idx="378">
                  <c:v>18.900000000000134</c:v>
                </c:pt>
                <c:pt idx="379">
                  <c:v>18.950000000000134</c:v>
                </c:pt>
                <c:pt idx="380">
                  <c:v>19.000000000000135</c:v>
                </c:pt>
                <c:pt idx="381">
                  <c:v>19.050000000000136</c:v>
                </c:pt>
                <c:pt idx="382">
                  <c:v>19.100000000000136</c:v>
                </c:pt>
                <c:pt idx="383">
                  <c:v>19.150000000000137</c:v>
                </c:pt>
                <c:pt idx="384">
                  <c:v>19.200000000000138</c:v>
                </c:pt>
                <c:pt idx="385">
                  <c:v>19.25000000000014</c:v>
                </c:pt>
                <c:pt idx="386">
                  <c:v>19.30000000000014</c:v>
                </c:pt>
                <c:pt idx="387">
                  <c:v>19.35000000000014</c:v>
                </c:pt>
                <c:pt idx="388">
                  <c:v>19.40000000000014</c:v>
                </c:pt>
                <c:pt idx="389">
                  <c:v>19.45000000000014</c:v>
                </c:pt>
                <c:pt idx="390">
                  <c:v>19.500000000000142</c:v>
                </c:pt>
                <c:pt idx="391">
                  <c:v>19.550000000000143</c:v>
                </c:pt>
                <c:pt idx="392">
                  <c:v>19.600000000000144</c:v>
                </c:pt>
                <c:pt idx="393">
                  <c:v>19.650000000000144</c:v>
                </c:pt>
                <c:pt idx="394">
                  <c:v>19.700000000000145</c:v>
                </c:pt>
                <c:pt idx="395">
                  <c:v>19.750000000000146</c:v>
                </c:pt>
                <c:pt idx="396">
                  <c:v>19.800000000000146</c:v>
                </c:pt>
                <c:pt idx="397">
                  <c:v>19.850000000000147</c:v>
                </c:pt>
                <c:pt idx="398">
                  <c:v>19.900000000000148</c:v>
                </c:pt>
                <c:pt idx="399">
                  <c:v>19.95000000000015</c:v>
                </c:pt>
                <c:pt idx="400">
                  <c:v>20.00000000000015</c:v>
                </c:pt>
              </c:numCache>
            </c:numRef>
          </c:xVal>
          <c:yVal>
            <c:numRef>
              <c:f>Hoja2!$E$1:$E$401</c:f>
              <c:numCache>
                <c:ptCount val="401"/>
                <c:pt idx="0">
                  <c:v>0</c:v>
                </c:pt>
                <c:pt idx="1">
                  <c:v>0.0008262342603301276</c:v>
                </c:pt>
                <c:pt idx="2">
                  <c:v>0.005537450093359486</c:v>
                </c:pt>
                <c:pt idx="3">
                  <c:v>0.01575801788332265</c:v>
                </c:pt>
                <c:pt idx="4">
                  <c:v>0.03168602680359289</c:v>
                </c:pt>
                <c:pt idx="5">
                  <c:v>0.05279890072324844</c:v>
                </c:pt>
                <c:pt idx="6">
                  <c:v>0.07825833914069158</c:v>
                </c:pt>
                <c:pt idx="7">
                  <c:v>0.10713645257259308</c:v>
                </c:pt>
                <c:pt idx="8">
                  <c:v>0.13853616416020842</c:v>
                </c:pt>
                <c:pt idx="9">
                  <c:v>0.17164979069006614</c:v>
                </c:pt>
                <c:pt idx="10">
                  <c:v>0.20578218357561773</c:v>
                </c:pt>
                <c:pt idx="11">
                  <c:v>0.24035422057734135</c:v>
                </c:pt>
                <c:pt idx="12">
                  <c:v>0.27489602474713126</c:v>
                </c:pt>
                <c:pt idx="13">
                  <c:v>0.30903539999565455</c:v>
                </c:pt>
                <c:pt idx="14">
                  <c:v>0.34248462188938067</c:v>
                </c:pt>
                <c:pt idx="15">
                  <c:v>0.37502730840955567</c:v>
                </c:pt>
                <c:pt idx="16">
                  <c:v>0.406506253620766</c:v>
                </c:pt>
                <c:pt idx="17">
                  <c:v>0.4368126144261024</c:v>
                </c:pt>
                <c:pt idx="18">
                  <c:v>0.46587655997130706</c:v>
                </c:pt>
                <c:pt idx="19">
                  <c:v>0.4936593412147874</c:v>
                </c:pt>
                <c:pt idx="20">
                  <c:v>0.5201466586018333</c:v>
                </c:pt>
                <c:pt idx="21">
                  <c:v>0.5453431833449753</c:v>
                </c:pt>
                <c:pt idx="22">
                  <c:v>0.5692680673617969</c:v>
                </c:pt>
                <c:pt idx="23">
                  <c:v>0.5919512976839199</c:v>
                </c:pt>
                <c:pt idx="24">
                  <c:v>0.6134307562841743</c:v>
                </c:pt>
                <c:pt idx="25">
                  <c:v>0.633749867333002</c:v>
                </c:pt>
                <c:pt idx="26">
                  <c:v>0.6529557277490885</c:v>
                </c:pt>
                <c:pt idx="27">
                  <c:v>0.6710976340139435</c:v>
                </c:pt>
                <c:pt idx="28">
                  <c:v>0.6882259317896274</c:v>
                </c:pt>
                <c:pt idx="29">
                  <c:v>0.7043911272701837</c:v>
                </c:pt>
                <c:pt idx="30">
                  <c:v>0.7196432097800782</c:v>
                </c:pt>
                <c:pt idx="31">
                  <c:v>0.7340311441002905</c:v>
                </c:pt>
                <c:pt idx="32">
                  <c:v>0.7476024985249912</c:v>
                </c:pt>
                <c:pt idx="33">
                  <c:v>0.7604031809139943</c:v>
                </c:pt>
                <c:pt idx="34">
                  <c:v>0.7724772601888628</c:v>
                </c:pt>
                <c:pt idx="35">
                  <c:v>0.7838668549900607</c:v>
                </c:pt>
                <c:pt idx="36">
                  <c:v>0.7946120747166671</c:v>
                </c:pt>
                <c:pt idx="37">
                  <c:v>0.8047510010373822</c:v>
                </c:pt>
                <c:pt idx="38">
                  <c:v>0.8143197003015945</c:v>
                </c:pt>
                <c:pt idx="39">
                  <c:v>0.8233522591847833</c:v>
                </c:pt>
                <c:pt idx="40">
                  <c:v>0.8318808374510918</c:v>
                </c:pt>
                <c:pt idx="41">
                  <c:v>0.8399357329719963</c:v>
                </c:pt>
                <c:pt idx="42">
                  <c:v>0.8475454551569817</c:v>
                </c:pt>
                <c:pt idx="43">
                  <c:v>0.8547368037739905</c:v>
                </c:pt>
                <c:pt idx="44">
                  <c:v>0.8615349508002593</c:v>
                </c:pt>
                <c:pt idx="45">
                  <c:v>0.8679635234776031</c:v>
                </c:pt>
                <c:pt idx="46">
                  <c:v>0.8740446871744968</c:v>
                </c:pt>
                <c:pt idx="47">
                  <c:v>0.8797992270001974</c:v>
                </c:pt>
                <c:pt idx="48">
                  <c:v>0.8852466273898137</c:v>
                </c:pt>
                <c:pt idx="49">
                  <c:v>0.8904051490968143</c:v>
                </c:pt>
                <c:pt idx="50">
                  <c:v>0.8952919032016784</c:v>
                </c:pt>
                <c:pt idx="51">
                  <c:v>0.8999229218809707</c:v>
                </c:pt>
                <c:pt idx="52">
                  <c:v>0.9043132257871396</c:v>
                </c:pt>
                <c:pt idx="53">
                  <c:v>0.9084768879715668</c:v>
                </c:pt>
                <c:pt idx="54">
                  <c:v>0.9124270943465114</c:v>
                </c:pt>
                <c:pt idx="55">
                  <c:v>0.9161762007293933</c:v>
                </c:pt>
                <c:pt idx="56">
                  <c:v>0.9197357865484305</c:v>
                </c:pt>
                <c:pt idx="57">
                  <c:v>0.9231167053144708</c:v>
                </c:pt>
                <c:pt idx="58">
                  <c:v>0.9263291319819642</c:v>
                </c:pt>
                <c:pt idx="59">
                  <c:v>0.9293826073340472</c:v>
                </c:pt>
                <c:pt idx="60">
                  <c:v>0.9322860795339545</c:v>
                </c:pt>
                <c:pt idx="61">
                  <c:v>0.9350479429885162</c:v>
                </c:pt>
                <c:pt idx="62">
                  <c:v>0.9376760746701922</c:v>
                </c:pt>
                <c:pt idx="63">
                  <c:v>0.9401778680425982</c:v>
                </c:pt>
                <c:pt idx="64">
                  <c:v>0.9425602647313958</c:v>
                </c:pt>
                <c:pt idx="65">
                  <c:v>0.9448297840781114</c:v>
                </c:pt>
                <c:pt idx="66">
                  <c:v>0.9469925507093436</c:v>
                </c:pt>
                <c:pt idx="67">
                  <c:v>0.9490543202481173</c:v>
                </c:pt>
                <c:pt idx="68">
                  <c:v>0.9510205032881212</c:v>
                </c:pt>
                <c:pt idx="69">
                  <c:v>0.9528961877453458</c:v>
                </c:pt>
                <c:pt idx="70">
                  <c:v>0.9546861596953777</c:v>
                </c:pt>
                <c:pt idx="71">
                  <c:v>0.9563949227983886</c:v>
                </c:pt>
                <c:pt idx="72">
                  <c:v>0.9580267164077712</c:v>
                </c:pt>
                <c:pt idx="73">
                  <c:v>0.959585532452449</c:v>
                </c:pt>
                <c:pt idx="74">
                  <c:v>0.9610751311771977</c:v>
                </c:pt>
                <c:pt idx="75">
                  <c:v>0.9624990558198465</c:v>
                </c:pt>
                <c:pt idx="76">
                  <c:v>0.9638606462990359</c:v>
                </c:pt>
                <c:pt idx="77">
                  <c:v>0.9651630519812718</c:v>
                </c:pt>
                <c:pt idx="78">
                  <c:v>0.9664092435913542</c:v>
                </c:pt>
                <c:pt idx="79">
                  <c:v>0.9676020243258622</c:v>
                </c:pt>
                <c:pt idx="80">
                  <c:v>0.9687440402252558</c:v>
                </c:pt>
                <c:pt idx="81">
                  <c:v>0.9698377898562697</c:v>
                </c:pt>
                <c:pt idx="82">
                  <c:v>0.9708856333526583</c:v>
                </c:pt>
                <c:pt idx="83">
                  <c:v>0.9718898008589624</c:v>
                </c:pt>
                <c:pt idx="84">
                  <c:v>0.9728524004187978</c:v>
                </c:pt>
                <c:pt idx="85">
                  <c:v>0.9737754253462308</c:v>
                </c:pt>
                <c:pt idx="86">
                  <c:v>0.9746607611160475</c:v>
                </c:pt>
                <c:pt idx="87">
                  <c:v>0.9755101918061809</c:v>
                </c:pt>
                <c:pt idx="88">
                  <c:v>0.9763254061231789</c:v>
                </c:pt>
                <c:pt idx="89">
                  <c:v>0.9771080030393906</c:v>
                </c:pt>
                <c:pt idx="90">
                  <c:v>0.977859497068503</c:v>
                </c:pt>
                <c:pt idx="91">
                  <c:v>0.9785813232041525</c:v>
                </c:pt>
                <c:pt idx="92">
                  <c:v>0.9792748415445774</c:v>
                </c:pt>
                <c:pt idx="93">
                  <c:v>0.9799413416246349</c:v>
                </c:pt>
                <c:pt idx="94">
                  <c:v>0.9805820464749901</c:v>
                </c:pt>
                <c:pt idx="95">
                  <c:v>0.9811981164268787</c:v>
                </c:pt>
                <c:pt idx="96">
                  <c:v>0.9817906526795342</c:v>
                </c:pt>
                <c:pt idx="97">
                  <c:v>0.982360700646168</c:v>
                </c:pt>
                <c:pt idx="98">
                  <c:v>0.9829092530932612</c:v>
                </c:pt>
                <c:pt idx="99">
                  <c:v>0.9834372530868939</c:v>
                </c:pt>
                <c:pt idx="100">
                  <c:v>0.9839455967588688</c:v>
                </c:pt>
                <c:pt idx="101">
                  <c:v>0.9844351359044949</c:v>
                </c:pt>
                <c:pt idx="102">
                  <c:v>0.9849066804230692</c:v>
                </c:pt>
                <c:pt idx="103">
                  <c:v>0.9853610006113225</c:v>
                </c:pt>
                <c:pt idx="104">
                  <c:v>0.9857988293193889</c:v>
                </c:pt>
                <c:pt idx="105">
                  <c:v>0.9862208639781906</c:v>
                </c:pt>
                <c:pt idx="106">
                  <c:v>0.9866277685065251</c:v>
                </c:pt>
                <c:pt idx="107">
                  <c:v>0.9870201751055648</c:v>
                </c:pt>
                <c:pt idx="108">
                  <c:v>0.9873986859479599</c:v>
                </c:pt>
                <c:pt idx="109">
                  <c:v>0.9877638747682375</c:v>
                </c:pt>
                <c:pt idx="110">
                  <c:v>0.9881162883607437</c:v>
                </c:pt>
                <c:pt idx="111">
                  <c:v>0.9884564479909462</c:v>
                </c:pt>
                <c:pt idx="112">
                  <c:v>0.988784850725528</c:v>
                </c:pt>
                <c:pt idx="113">
                  <c:v>0.9891019706863358</c:v>
                </c:pt>
                <c:pt idx="114">
                  <c:v>0.989408260232911</c:v>
                </c:pt>
                <c:pt idx="115">
                  <c:v>0.9897041510780148</c:v>
                </c:pt>
                <c:pt idx="116">
                  <c:v>0.9899900553402672</c:v>
                </c:pt>
                <c:pt idx="117">
                  <c:v>0.9902663665377484</c:v>
                </c:pt>
                <c:pt idx="118">
                  <c:v>0.9905334605261595</c:v>
                </c:pt>
                <c:pt idx="119">
                  <c:v>0.9907916963849009</c:v>
                </c:pt>
                <c:pt idx="120">
                  <c:v>0.9910414172542127</c:v>
                </c:pt>
                <c:pt idx="121">
                  <c:v>0.9912829511263119</c:v>
                </c:pt>
                <c:pt idx="122">
                  <c:v>0.9915166115932803</c:v>
                </c:pt>
                <c:pt idx="123">
                  <c:v>0.9917426985542683</c:v>
                </c:pt>
                <c:pt idx="124">
                  <c:v>0.9919614988844285</c:v>
                </c:pt>
                <c:pt idx="125">
                  <c:v>0.9921732870678288</c:v>
                </c:pt>
                <c:pt idx="126">
                  <c:v>0.9923783257964579</c:v>
                </c:pt>
                <c:pt idx="127">
                  <c:v>0.9925768665373021</c:v>
                </c:pt>
                <c:pt idx="128">
                  <c:v>0.9927691500693449</c:v>
                </c:pt>
                <c:pt idx="129">
                  <c:v>0.9929554069922287</c:v>
                </c:pt>
                <c:pt idx="130">
                  <c:v>0.9931358582082083</c:v>
                </c:pt>
                <c:pt idx="131">
                  <c:v>0.9933107153789228</c:v>
                </c:pt>
                <c:pt idx="132">
                  <c:v>0.993480181358423</c:v>
                </c:pt>
                <c:pt idx="133">
                  <c:v>0.9936444506037966</c:v>
                </c:pt>
                <c:pt idx="134">
                  <c:v>0.9938037095646594</c:v>
                </c:pt>
                <c:pt idx="135">
                  <c:v>0.9939581370526943</c:v>
                </c:pt>
                <c:pt idx="136">
                  <c:v>0.9941079045923575</c:v>
                </c:pt>
                <c:pt idx="137">
                  <c:v>0.9942531767537962</c:v>
                </c:pt>
                <c:pt idx="138">
                  <c:v>0.9943941114689641</c:v>
                </c:pt>
                <c:pt idx="139">
                  <c:v>0.9945308603318592</c:v>
                </c:pt>
                <c:pt idx="140">
                  <c:v>0.9946635688837568</c:v>
                </c:pt>
                <c:pt idx="141">
                  <c:v>0.9947923768842535</c:v>
                </c:pt>
                <c:pt idx="142">
                  <c:v>0.9949174185688953</c:v>
                </c:pt>
                <c:pt idx="143">
                  <c:v>0.995038822894115</c:v>
                </c:pt>
                <c:pt idx="144">
                  <c:v>0.9951567137701607</c:v>
                </c:pt>
                <c:pt idx="145">
                  <c:v>0.9952712102826593</c:v>
                </c:pt>
                <c:pt idx="146">
                  <c:v>0.9953824269034223</c:v>
                </c:pt>
                <c:pt idx="147">
                  <c:v>0.9954904736910621</c:v>
                </c:pt>
                <c:pt idx="148">
                  <c:v>0.9955954564819598</c:v>
                </c:pt>
                <c:pt idx="149">
                  <c:v>0.9956974770720902</c:v>
                </c:pt>
                <c:pt idx="150">
                  <c:v>0.9957966333901833</c:v>
                </c:pt>
                <c:pt idx="151">
                  <c:v>0.9958930196626736</c:v>
                </c:pt>
                <c:pt idx="152">
                  <c:v>0.9959867265708631</c:v>
                </c:pt>
                <c:pt idx="153">
                  <c:v>0.9960778414006999</c:v>
                </c:pt>
                <c:pt idx="154">
                  <c:v>0.9961664481855524</c:v>
                </c:pt>
                <c:pt idx="155">
                  <c:v>0.9962526278423371</c:v>
                </c:pt>
                <c:pt idx="156">
                  <c:v>0.9963364583013385</c:v>
                </c:pt>
                <c:pt idx="157">
                  <c:v>0.9964180146300415</c:v>
                </c:pt>
                <c:pt idx="158">
                  <c:v>0.996497369151278</c:v>
                </c:pt>
                <c:pt idx="159">
                  <c:v>0.996574591555973</c:v>
                </c:pt>
                <c:pt idx="160">
                  <c:v>0.9966497490107628</c:v>
                </c:pt>
                <c:pt idx="161">
                  <c:v>0.9967229062607369</c:v>
                </c:pt>
                <c:pt idx="162">
                  <c:v>0.9967941257275489</c:v>
                </c:pt>
                <c:pt idx="163">
                  <c:v>0.9968634676031229</c:v>
                </c:pt>
                <c:pt idx="164">
                  <c:v>0.9969309899391737</c:v>
                </c:pt>
                <c:pt idx="165">
                  <c:v>0.9969967487327427</c:v>
                </c:pt>
                <c:pt idx="166">
                  <c:v>0.9970607980079476</c:v>
                </c:pt>
                <c:pt idx="167">
                  <c:v>0.9971231898941263</c:v>
                </c:pt>
                <c:pt idx="168">
                  <c:v>0.9971839747005512</c:v>
                </c:pt>
                <c:pt idx="169">
                  <c:v>0.9972432009878771</c:v>
                </c:pt>
                <c:pt idx="170">
                  <c:v>0.9973009156364813</c:v>
                </c:pt>
                <c:pt idx="171">
                  <c:v>0.997357163911842</c:v>
                </c:pt>
                <c:pt idx="172">
                  <c:v>0.997411989527097</c:v>
                </c:pt>
                <c:pt idx="173">
                  <c:v>0.9974654347029149</c:v>
                </c:pt>
                <c:pt idx="174">
                  <c:v>0.9975175402248074</c:v>
                </c:pt>
                <c:pt idx="175">
                  <c:v>0.9975683454979989</c:v>
                </c:pt>
                <c:pt idx="176">
                  <c:v>0.9976178885999721</c:v>
                </c:pt>
                <c:pt idx="177">
                  <c:v>0.9976662063307937</c:v>
                </c:pt>
                <c:pt idx="178">
                  <c:v>0.9977133342613247</c:v>
                </c:pt>
                <c:pt idx="179">
                  <c:v>0.9977593067794135</c:v>
                </c:pt>
                <c:pt idx="180">
                  <c:v>0.9978041571341625</c:v>
                </c:pt>
                <c:pt idx="181">
                  <c:v>0.9978479174783574</c:v>
                </c:pt>
                <c:pt idx="182">
                  <c:v>0.9978906189091438</c:v>
                </c:pt>
                <c:pt idx="183">
                  <c:v>0.9979322915070273</c:v>
                </c:pt>
                <c:pt idx="184">
                  <c:v>0.9979729643732778</c:v>
                </c:pt>
                <c:pt idx="185">
                  <c:v>0.9980126656658037</c:v>
                </c:pt>
                <c:pt idx="186">
                  <c:v>0.998051422633571</c:v>
                </c:pt>
                <c:pt idx="187">
                  <c:v>0.9980892616496263</c:v>
                </c:pt>
                <c:pt idx="188">
                  <c:v>0.9981262082427894</c:v>
                </c:pt>
                <c:pt idx="189">
                  <c:v>0.998162287128074</c:v>
                </c:pt>
                <c:pt idx="190">
                  <c:v>0.9981975222358901</c:v>
                </c:pt>
                <c:pt idx="191">
                  <c:v>0.9982319367400849</c:v>
                </c:pt>
                <c:pt idx="192">
                  <c:v>0.9982655530848706</c:v>
                </c:pt>
                <c:pt idx="193">
                  <c:v>0.9982983930106887</c:v>
                </c:pt>
                <c:pt idx="194">
                  <c:v>0.9983304775790552</c:v>
                </c:pt>
                <c:pt idx="195">
                  <c:v>0.9983618271964347</c:v>
                </c:pt>
                <c:pt idx="196">
                  <c:v>0.9983924616371799</c:v>
                </c:pt>
                <c:pt idx="197">
                  <c:v>0.9984224000655803</c:v>
                </c:pt>
                <c:pt idx="198">
                  <c:v>0.9984516610570573</c:v>
                </c:pt>
                <c:pt idx="199">
                  <c:v>0.9984802626185412</c:v>
                </c:pt>
                <c:pt idx="200">
                  <c:v>0.998508222208065</c:v>
                </c:pt>
                <c:pt idx="201">
                  <c:v>0.998535556753609</c:v>
                </c:pt>
                <c:pt idx="202">
                  <c:v>0.9985622826712264</c:v>
                </c:pt>
                <c:pt idx="203">
                  <c:v>0.9985884158824806</c:v>
                </c:pt>
                <c:pt idx="204">
                  <c:v>0.998613971831223</c:v>
                </c:pt>
                <c:pt idx="205">
                  <c:v>0.9986389654997387</c:v>
                </c:pt>
                <c:pt idx="206">
                  <c:v>0.9986634114242859</c:v>
                </c:pt>
                <c:pt idx="207">
                  <c:v>0.998687323710054</c:v>
                </c:pt>
                <c:pt idx="208">
                  <c:v>0.9987107160455646</c:v>
                </c:pt>
                <c:pt idx="209">
                  <c:v>0.9987336017165388</c:v>
                </c:pt>
                <c:pt idx="210">
                  <c:v>0.9987559936192508</c:v>
                </c:pt>
                <c:pt idx="211">
                  <c:v>0.9987779042733899</c:v>
                </c:pt>
                <c:pt idx="212">
                  <c:v>0.9987993458344512</c:v>
                </c:pt>
                <c:pt idx="213">
                  <c:v>0.9988203301056725</c:v>
                </c:pt>
                <c:pt idx="214">
                  <c:v>0.9988408685495376</c:v>
                </c:pt>
                <c:pt idx="215">
                  <c:v>0.9988609722988606</c:v>
                </c:pt>
                <c:pt idx="216">
                  <c:v>0.9988806521674715</c:v>
                </c:pt>
                <c:pt idx="217">
                  <c:v>0.9988999186605153</c:v>
                </c:pt>
                <c:pt idx="218">
                  <c:v>0.9989187819843828</c:v>
                </c:pt>
                <c:pt idx="219">
                  <c:v>0.998937252056285</c:v>
                </c:pt>
                <c:pt idx="220">
                  <c:v>0.9989553385134888</c:v>
                </c:pt>
                <c:pt idx="221">
                  <c:v>0.9989730507222218</c:v>
                </c:pt>
                <c:pt idx="222">
                  <c:v>0.998990397786265</c:v>
                </c:pt>
                <c:pt idx="223">
                  <c:v>0.9990073885552415</c:v>
                </c:pt>
                <c:pt idx="224">
                  <c:v>0.9990240316326144</c:v>
                </c:pt>
                <c:pt idx="225">
                  <c:v>0.999040335383405</c:v>
                </c:pt>
                <c:pt idx="226">
                  <c:v>0.9990563079416418</c:v>
                </c:pt>
                <c:pt idx="227">
                  <c:v>0.9990719572175515</c:v>
                </c:pt>
                <c:pt idx="228">
                  <c:v>0.9990872909045005</c:v>
                </c:pt>
                <c:pt idx="229">
                  <c:v>0.9991023164856975</c:v>
                </c:pt>
                <c:pt idx="230">
                  <c:v>0.9991170412406648</c:v>
                </c:pt>
                <c:pt idx="231">
                  <c:v>0.9991314722514902</c:v>
                </c:pt>
                <c:pt idx="232">
                  <c:v>0.9991456164088631</c:v>
                </c:pt>
                <c:pt idx="233">
                  <c:v>0.9991594804179073</c:v>
                </c:pt>
                <c:pt idx="234">
                  <c:v>0.9991730708038148</c:v>
                </c:pt>
                <c:pt idx="235">
                  <c:v>0.999186393917291</c:v>
                </c:pt>
                <c:pt idx="236">
                  <c:v>0.9991994559398149</c:v>
                </c:pt>
                <c:pt idx="237">
                  <c:v>0.9992122628887243</c:v>
                </c:pt>
                <c:pt idx="238">
                  <c:v>0.9992248206221309</c:v>
                </c:pt>
                <c:pt idx="239">
                  <c:v>0.9992371348436706</c:v>
                </c:pt>
                <c:pt idx="240">
                  <c:v>0.9992492111070982</c:v>
                </c:pt>
                <c:pt idx="241">
                  <c:v>0.9992610548207284</c:v>
                </c:pt>
                <c:pt idx="242">
                  <c:v>0.999272671251731</c:v>
                </c:pt>
                <c:pt idx="243">
                  <c:v>0.9992840655302857</c:v>
                </c:pt>
                <c:pt idx="244">
                  <c:v>0.9992952426535998</c:v>
                </c:pt>
                <c:pt idx="245">
                  <c:v>0.9993062074897958</c:v>
                </c:pt>
                <c:pt idx="246">
                  <c:v>0.999316964781672</c:v>
                </c:pt>
                <c:pt idx="247">
                  <c:v>0.9993275191503411</c:v>
                </c:pt>
                <c:pt idx="248">
                  <c:v>0.9993378750987525</c:v>
                </c:pt>
                <c:pt idx="249">
                  <c:v>0.9993480370150993</c:v>
                </c:pt>
                <c:pt idx="250">
                  <c:v>0.9993580091761182</c:v>
                </c:pt>
                <c:pt idx="251">
                  <c:v>0.9993677957502816</c:v>
                </c:pt>
                <c:pt idx="252">
                  <c:v>0.99937740080089</c:v>
                </c:pt>
                <c:pt idx="253">
                  <c:v>0.999386828289065</c:v>
                </c:pt>
                <c:pt idx="254">
                  <c:v>0.9993960820766478</c:v>
                </c:pt>
                <c:pt idx="255">
                  <c:v>0.9994051659290064</c:v>
                </c:pt>
                <c:pt idx="256">
                  <c:v>0.9994140835177542</c:v>
                </c:pt>
                <c:pt idx="257">
                  <c:v>0.9994228384233836</c:v>
                </c:pt>
                <c:pt idx="258">
                  <c:v>0.9994314341378179</c:v>
                </c:pt>
                <c:pt idx="259">
                  <c:v>0.999439874066882</c:v>
                </c:pt>
                <c:pt idx="260">
                  <c:v>0.999448161532698</c:v>
                </c:pt>
                <c:pt idx="261">
                  <c:v>0.9994562997760064</c:v>
                </c:pt>
                <c:pt idx="262">
                  <c:v>0.9994642919584149</c:v>
                </c:pt>
                <c:pt idx="263">
                  <c:v>0.999472141164579</c:v>
                </c:pt>
                <c:pt idx="264">
                  <c:v>0.9994798504043152</c:v>
                </c:pt>
                <c:pt idx="265">
                  <c:v>0.9994874226146492</c:v>
                </c:pt>
                <c:pt idx="266">
                  <c:v>0.9994948606618032</c:v>
                </c:pt>
                <c:pt idx="267">
                  <c:v>0.9995021673431213</c:v>
                </c:pt>
                <c:pt idx="268">
                  <c:v>0.9995093453889372</c:v>
                </c:pt>
                <c:pt idx="269">
                  <c:v>0.9995163974643863</c:v>
                </c:pt>
                <c:pt idx="270">
                  <c:v>0.9995233261711615</c:v>
                </c:pt>
                <c:pt idx="271">
                  <c:v>0.9995301340492182</c:v>
                </c:pt>
                <c:pt idx="272">
                  <c:v>0.9995368235784275</c:v>
                </c:pt>
                <c:pt idx="273">
                  <c:v>0.99954339718018</c:v>
                </c:pt>
                <c:pt idx="274">
                  <c:v>0.999549857218942</c:v>
                </c:pt>
                <c:pt idx="275">
                  <c:v>0.9995562060037662</c:v>
                </c:pt>
                <c:pt idx="276">
                  <c:v>0.999562445789757</c:v>
                </c:pt>
                <c:pt idx="277">
                  <c:v>0.9995685787794931</c:v>
                </c:pt>
                <c:pt idx="278">
                  <c:v>0.9995746071244087</c:v>
                </c:pt>
                <c:pt idx="279">
                  <c:v>0.9995805329261329</c:v>
                </c:pt>
                <c:pt idx="280">
                  <c:v>0.9995863582377921</c:v>
                </c:pt>
                <c:pt idx="281">
                  <c:v>0.9995920850652726</c:v>
                </c:pt>
                <c:pt idx="282">
                  <c:v>0.9995977153684481</c:v>
                </c:pt>
                <c:pt idx="283">
                  <c:v>0.9996032510623701</c:v>
                </c:pt>
                <c:pt idx="284">
                  <c:v>0.9996086940184261</c:v>
                </c:pt>
                <c:pt idx="285">
                  <c:v>0.9996140460654624</c:v>
                </c:pt>
                <c:pt idx="286">
                  <c:v>0.9996193089908764</c:v>
                </c:pt>
                <c:pt idx="287">
                  <c:v>0.9996244845416762</c:v>
                </c:pt>
                <c:pt idx="288">
                  <c:v>0.9996295744255115</c:v>
                </c:pt>
                <c:pt idx="289">
                  <c:v>0.9996345803116744</c:v>
                </c:pt>
                <c:pt idx="290">
                  <c:v>0.9996395038320719</c:v>
                </c:pt>
                <c:pt idx="291">
                  <c:v>0.9996443465821709</c:v>
                </c:pt>
                <c:pt idx="292">
                  <c:v>0.9996491101219173</c:v>
                </c:pt>
                <c:pt idx="293">
                  <c:v>0.999653795976628</c:v>
                </c:pt>
                <c:pt idx="294">
                  <c:v>0.9996584056378595</c:v>
                </c:pt>
                <c:pt idx="295">
                  <c:v>0.999662940564251</c:v>
                </c:pt>
                <c:pt idx="296">
                  <c:v>0.9996674021823448</c:v>
                </c:pt>
                <c:pt idx="297">
                  <c:v>0.9996717918873834</c:v>
                </c:pt>
                <c:pt idx="298">
                  <c:v>0.999676111044085</c:v>
                </c:pt>
                <c:pt idx="299">
                  <c:v>0.9996803609873975</c:v>
                </c:pt>
                <c:pt idx="300">
                  <c:v>0.9996845430232317</c:v>
                </c:pt>
                <c:pt idx="301">
                  <c:v>0.9996886584291742</c:v>
                </c:pt>
                <c:pt idx="302">
                  <c:v>0.9996927084551812</c:v>
                </c:pt>
                <c:pt idx="303">
                  <c:v>0.9996966943242531</c:v>
                </c:pt>
                <c:pt idx="304">
                  <c:v>0.999700617233091</c:v>
                </c:pt>
                <c:pt idx="305">
                  <c:v>0.999704478352735</c:v>
                </c:pt>
                <c:pt idx="306">
                  <c:v>0.999708278829186</c:v>
                </c:pt>
                <c:pt idx="307">
                  <c:v>0.9997120197840094</c:v>
                </c:pt>
                <c:pt idx="308">
                  <c:v>0.9997157023149242</c:v>
                </c:pt>
                <c:pt idx="309">
                  <c:v>0.9997193274963754</c:v>
                </c:pt>
                <c:pt idx="310">
                  <c:v>0.9997228963800904</c:v>
                </c:pt>
                <c:pt idx="311">
                  <c:v>0.9997264099956226</c:v>
                </c:pt>
                <c:pt idx="312">
                  <c:v>0.9997298693508785</c:v>
                </c:pt>
                <c:pt idx="313">
                  <c:v>0.9997332754326318</c:v>
                </c:pt>
                <c:pt idx="314">
                  <c:v>0.9997366292070241</c:v>
                </c:pt>
                <c:pt idx="315">
                  <c:v>0.9997399316200514</c:v>
                </c:pt>
                <c:pt idx="316">
                  <c:v>0.9997431835980392</c:v>
                </c:pt>
                <c:pt idx="317">
                  <c:v>0.9997463860481037</c:v>
                </c:pt>
                <c:pt idx="318">
                  <c:v>0.9997495398586027</c:v>
                </c:pt>
                <c:pt idx="319">
                  <c:v>0.9997526458995722</c:v>
                </c:pt>
                <c:pt idx="320">
                  <c:v>0.9997557050231545</c:v>
                </c:pt>
                <c:pt idx="321">
                  <c:v>0.9997587180640128</c:v>
                </c:pt>
                <c:pt idx="322">
                  <c:v>0.9997616858397371</c:v>
                </c:pt>
                <c:pt idx="323">
                  <c:v>0.9997646091512377</c:v>
                </c:pt>
                <c:pt idx="324">
                  <c:v>0.9997674887831299</c:v>
                </c:pt>
                <c:pt idx="325">
                  <c:v>0.9997703255041087</c:v>
                </c:pt>
                <c:pt idx="326">
                  <c:v>0.9997731200673132</c:v>
                </c:pt>
                <c:pt idx="327">
                  <c:v>0.9997758732106824</c:v>
                </c:pt>
                <c:pt idx="328">
                  <c:v>0.9997785856573014</c:v>
                </c:pt>
                <c:pt idx="329">
                  <c:v>0.9997812581157396</c:v>
                </c:pt>
                <c:pt idx="330">
                  <c:v>0.9997838912803794</c:v>
                </c:pt>
                <c:pt idx="331">
                  <c:v>0.9997864858317371</c:v>
                </c:pt>
                <c:pt idx="332">
                  <c:v>0.999789042436776</c:v>
                </c:pt>
                <c:pt idx="333">
                  <c:v>0.9997915617492107</c:v>
                </c:pt>
                <c:pt idx="334">
                  <c:v>0.9997940444098048</c:v>
                </c:pt>
                <c:pt idx="335">
                  <c:v>0.9997964910466605</c:v>
                </c:pt>
                <c:pt idx="336">
                  <c:v>0.9997989022755013</c:v>
                </c:pt>
                <c:pt idx="337">
                  <c:v>0.9998012786999477</c:v>
                </c:pt>
                <c:pt idx="338">
                  <c:v>0.9998036209117858</c:v>
                </c:pt>
                <c:pt idx="339">
                  <c:v>0.9998059294912289</c:v>
                </c:pt>
                <c:pt idx="340">
                  <c:v>0.9998082050071744</c:v>
                </c:pt>
                <c:pt idx="341">
                  <c:v>0.9998104480174514</c:v>
                </c:pt>
                <c:pt idx="342">
                  <c:v>0.9998126590690658</c:v>
                </c:pt>
                <c:pt idx="343">
                  <c:v>0.9998148386984359</c:v>
                </c:pt>
                <c:pt idx="344">
                  <c:v>0.999816987431625</c:v>
                </c:pt>
                <c:pt idx="345">
                  <c:v>0.9998191057845665</c:v>
                </c:pt>
                <c:pt idx="346">
                  <c:v>0.9998211942632849</c:v>
                </c:pt>
                <c:pt idx="347">
                  <c:v>0.9998232533641102</c:v>
                </c:pt>
                <c:pt idx="348">
                  <c:v>0.999825283573888</c:v>
                </c:pt>
                <c:pt idx="349">
                  <c:v>0.9998272853701844</c:v>
                </c:pt>
                <c:pt idx="350">
                  <c:v>0.9998292592214855</c:v>
                </c:pt>
                <c:pt idx="351">
                  <c:v>0.9998312055873925</c:v>
                </c:pt>
                <c:pt idx="352">
                  <c:v>0.9998331249188123</c:v>
                </c:pt>
                <c:pt idx="353">
                  <c:v>0.9998350176581431</c:v>
                </c:pt>
                <c:pt idx="354">
                  <c:v>0.9998368842394558</c:v>
                </c:pt>
                <c:pt idx="355">
                  <c:v>0.9998387250886712</c:v>
                </c:pt>
                <c:pt idx="356">
                  <c:v>0.999840540623733</c:v>
                </c:pt>
                <c:pt idx="357">
                  <c:v>0.9998423312547758</c:v>
                </c:pt>
                <c:pt idx="358">
                  <c:v>0.9998440973842915</c:v>
                </c:pt>
                <c:pt idx="359">
                  <c:v>0.9998458394072886</c:v>
                </c:pt>
                <c:pt idx="360">
                  <c:v>0.9998475577114502</c:v>
                </c:pt>
                <c:pt idx="361">
                  <c:v>0.9998492526772875</c:v>
                </c:pt>
                <c:pt idx="362">
                  <c:v>0.9998509246782898</c:v>
                </c:pt>
                <c:pt idx="363">
                  <c:v>0.9998525740810702</c:v>
                </c:pt>
                <c:pt idx="364">
                  <c:v>0.9998542012455095</c:v>
                </c:pt>
                <c:pt idx="365">
                  <c:v>0.9998558065248955</c:v>
                </c:pt>
                <c:pt idx="366">
                  <c:v>0.9998573902660591</c:v>
                </c:pt>
                <c:pt idx="367">
                  <c:v>0.9998589528095086</c:v>
                </c:pt>
                <c:pt idx="368">
                  <c:v>0.9998604944895592</c:v>
                </c:pt>
                <c:pt idx="369">
                  <c:v>0.9998620156344602</c:v>
                </c:pt>
                <c:pt idx="370">
                  <c:v>0.9998635165665197</c:v>
                </c:pt>
                <c:pt idx="371">
                  <c:v>0.9998649976022262</c:v>
                </c:pt>
                <c:pt idx="372">
                  <c:v>0.999866459052367</c:v>
                </c:pt>
                <c:pt idx="373">
                  <c:v>0.9998679012221446</c:v>
                </c:pt>
                <c:pt idx="374">
                  <c:v>0.9998693244112896</c:v>
                </c:pt>
                <c:pt idx="375">
                  <c:v>0.9998707289141721</c:v>
                </c:pt>
                <c:pt idx="376">
                  <c:v>0.9998721150199096</c:v>
                </c:pt>
                <c:pt idx="377">
                  <c:v>0.9998734830124733</c:v>
                </c:pt>
                <c:pt idx="378">
                  <c:v>0.9998748331707913</c:v>
                </c:pt>
                <c:pt idx="379">
                  <c:v>0.9998761657688502</c:v>
                </c:pt>
                <c:pt idx="380">
                  <c:v>0.9998774810757932</c:v>
                </c:pt>
                <c:pt idx="381">
                  <c:v>0.9998787793560181</c:v>
                </c:pt>
                <c:pt idx="382">
                  <c:v>0.9998800608692707</c:v>
                </c:pt>
                <c:pt idx="383">
                  <c:v>0.9998813258707379</c:v>
                </c:pt>
                <c:pt idx="384">
                  <c:v>0.9998825746111378</c:v>
                </c:pt>
                <c:pt idx="385">
                  <c:v>0.9998838073368088</c:v>
                </c:pt>
                <c:pt idx="386">
                  <c:v>0.9998850242897952</c:v>
                </c:pt>
                <c:pt idx="387">
                  <c:v>0.9998862257079323</c:v>
                </c:pt>
                <c:pt idx="388">
                  <c:v>0.9998874118249289</c:v>
                </c:pt>
                <c:pt idx="389">
                  <c:v>0.9998885828704485</c:v>
                </c:pt>
                <c:pt idx="390">
                  <c:v>0.999889739070188</c:v>
                </c:pt>
                <c:pt idx="391">
                  <c:v>0.9998908806459554</c:v>
                </c:pt>
                <c:pt idx="392">
                  <c:v>0.999892007815746</c:v>
                </c:pt>
                <c:pt idx="393">
                  <c:v>0.9998931207938152</c:v>
                </c:pt>
                <c:pt idx="394">
                  <c:v>0.9998942197907524</c:v>
                </c:pt>
                <c:pt idx="395">
                  <c:v>0.9998953050135508</c:v>
                </c:pt>
                <c:pt idx="396">
                  <c:v>0.9998963766656777</c:v>
                </c:pt>
                <c:pt idx="397">
                  <c:v>0.9998974349471416</c:v>
                </c:pt>
                <c:pt idx="398">
                  <c:v>0.9998984800545592</c:v>
                </c:pt>
                <c:pt idx="399">
                  <c:v>0.9998995121812202</c:v>
                </c:pt>
                <c:pt idx="400">
                  <c:v>0.9999005315171511</c:v>
                </c:pt>
              </c:numCache>
            </c:numRef>
          </c:yVal>
          <c:smooth val="0"/>
        </c:ser>
        <c:axId val="44711121"/>
        <c:axId val="66855770"/>
      </c:scatterChart>
      <c:valAx>
        <c:axId val="3866007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 val="autoZero"/>
        <c:crossBetween val="midCat"/>
        <c:dispUnits/>
        <c:majorUnit val="5"/>
        <c:minorUnit val="1"/>
      </c:valAx>
      <c:valAx>
        <c:axId val="3479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Prob.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crossBetween val="midCat"/>
        <c:dispUnits/>
      </c:valAx>
      <c:valAx>
        <c:axId val="44711121"/>
        <c:scaling>
          <c:orientation val="minMax"/>
        </c:scaling>
        <c:axPos val="b"/>
        <c:delete val="1"/>
        <c:majorTickMark val="in"/>
        <c:minorTickMark val="none"/>
        <c:tickLblPos val="nextTo"/>
        <c:crossAx val="66855770"/>
        <c:crosses val="max"/>
        <c:crossBetween val="midCat"/>
        <c:dispUnits/>
      </c:valAx>
      <c:valAx>
        <c:axId val="6685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Distribution function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12</xdr:col>
      <xdr:colOff>695325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3400425" y="638175"/>
        <a:ext cx="56007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="90" zoomScaleNormal="90" workbookViewId="0" topLeftCell="A1">
      <selection activeCell="A1" sqref="A1:M1"/>
    </sheetView>
  </sheetViews>
  <sheetFormatPr defaultColWidth="9.140625" defaultRowHeight="12.75"/>
  <cols>
    <col min="1" max="1" width="12.28125" style="0" customWidth="1"/>
    <col min="2" max="2" width="12.00390625" style="0" customWidth="1"/>
    <col min="3" max="3" width="14.00390625" style="0" customWidth="1"/>
    <col min="4" max="4" width="11.8515625" style="0" customWidth="1"/>
    <col min="5" max="5" width="0.85546875" style="0" customWidth="1"/>
    <col min="6" max="6" width="12.140625" style="0" customWidth="1"/>
    <col min="7" max="7" width="13.421875" style="0" customWidth="1"/>
    <col min="8" max="8" width="12.00390625" style="0" customWidth="1"/>
    <col min="9" max="9" width="12.28125" style="0" customWidth="1"/>
    <col min="10" max="11" width="11.421875" style="0" customWidth="1"/>
    <col min="12" max="12" width="0.85546875" style="0" customWidth="1"/>
    <col min="13" max="16384" width="11.421875" style="0" customWidth="1"/>
  </cols>
  <sheetData>
    <row r="1" spans="1:13" ht="24" customHeight="1" thickBo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26.25" customHeight="1" thickBot="1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15" thickBot="1">
      <c r="A3" s="20" t="s">
        <v>0</v>
      </c>
      <c r="B3" s="23">
        <v>6</v>
      </c>
      <c r="C3" s="46" t="s">
        <v>25</v>
      </c>
      <c r="D3" s="47"/>
      <c r="E3" s="19"/>
      <c r="M3" s="19"/>
    </row>
    <row r="4" spans="1:13" ht="15" thickBot="1">
      <c r="A4" s="4" t="s">
        <v>1</v>
      </c>
      <c r="B4" s="24">
        <v>9</v>
      </c>
      <c r="C4" s="46"/>
      <c r="D4" s="47"/>
      <c r="E4" s="19"/>
      <c r="M4" s="19"/>
    </row>
    <row r="5" spans="1:13" ht="12.75">
      <c r="A5" s="1" t="s">
        <v>2</v>
      </c>
      <c r="B5" s="8">
        <f>IF($B$4&gt;2,B4/(B4-2),"Error")</f>
        <v>1.2857142857142858</v>
      </c>
      <c r="C5" s="48"/>
      <c r="D5" s="47"/>
      <c r="E5" s="19"/>
      <c r="M5" s="19"/>
    </row>
    <row r="6" spans="1:13" ht="13.5" thickBot="1">
      <c r="A6" s="2" t="s">
        <v>3</v>
      </c>
      <c r="B6" s="9">
        <f>IF(B4&gt;4,2*(B4^2)*(B3+B4-2)/(B3*(B4-4)*((B4-2)^2)),"Error")</f>
        <v>1.4326530612244899</v>
      </c>
      <c r="C6" s="49"/>
      <c r="D6" s="50"/>
      <c r="E6" s="19"/>
      <c r="M6" s="19"/>
    </row>
    <row r="7" spans="1:13" ht="12.75">
      <c r="A7" s="2" t="s">
        <v>23</v>
      </c>
      <c r="B7" s="9">
        <f>IF(B4&gt;4,B6^(1/2),"Error")</f>
        <v>1.1969348608944808</v>
      </c>
      <c r="E7" s="19"/>
      <c r="M7" s="19"/>
    </row>
    <row r="8" spans="1:13" ht="12.75">
      <c r="A8" s="2" t="s">
        <v>18</v>
      </c>
      <c r="B8" s="9">
        <f>(B3*B4-2*B4)/(B3*B4+2*B3)</f>
        <v>0.5454545454545454</v>
      </c>
      <c r="E8" s="19"/>
      <c r="M8" s="19"/>
    </row>
    <row r="9" spans="1:13" ht="13.5" thickBot="1">
      <c r="A9" s="15" t="s">
        <v>4</v>
      </c>
      <c r="B9" s="16">
        <f>FINV(1/2,B3,B4)</f>
        <v>0.9617497909175654</v>
      </c>
      <c r="E9" s="19"/>
      <c r="M9" s="19"/>
    </row>
    <row r="10" spans="1:13" ht="15" thickBot="1">
      <c r="A10" s="1" t="s">
        <v>15</v>
      </c>
      <c r="B10" s="9">
        <f>IF(B4&gt;6,((8*(B4-4)/((B3+B4-2)*B3))^(1/2))*(2*B3+B4-2)/(B4-6),"Error")</f>
        <v>4.5353942022497415</v>
      </c>
      <c r="C10" s="17" t="str">
        <f>IF(B10="Error","-------",IF(B10&gt;0,"Right Skewed",IF(B10&lt;0,"Left Skewed","Symmetric")))</f>
        <v>Right Skewed</v>
      </c>
      <c r="E10" s="19"/>
      <c r="M10" s="19"/>
    </row>
    <row r="11" spans="1:13" ht="15" thickBot="1">
      <c r="A11" s="3" t="s">
        <v>16</v>
      </c>
      <c r="B11" s="18">
        <f>IF(B4&gt;8,12*((B4-2)^2*(B4-4)+B3*(B3+B4-2)*(5*B4-22))/(B3*(B4-6)*(B4-8)*(B3+B4-2)),"Error")</f>
        <v>104.56410256410257</v>
      </c>
      <c r="C11" s="21" t="str">
        <f>IF(B11="Error","-------",IF(B11&gt;0,"Steep",IF(B11&lt;0,"Flat","Normal")))</f>
        <v>Steep</v>
      </c>
      <c r="E11" s="19"/>
      <c r="M11" s="19"/>
    </row>
    <row r="12" spans="1:13" ht="13.5" thickBot="1">
      <c r="A12" s="51" t="s">
        <v>19</v>
      </c>
      <c r="B12" s="52"/>
      <c r="C12" s="53" t="s">
        <v>20</v>
      </c>
      <c r="D12" s="54"/>
      <c r="E12" s="19"/>
      <c r="M12" s="19"/>
    </row>
    <row r="13" spans="1:13" ht="15" thickBot="1">
      <c r="A13" s="10" t="s">
        <v>11</v>
      </c>
      <c r="B13" s="11" t="s">
        <v>12</v>
      </c>
      <c r="C13" s="10" t="s">
        <v>13</v>
      </c>
      <c r="D13" s="12" t="s">
        <v>14</v>
      </c>
      <c r="E13" s="19"/>
      <c r="M13" s="19"/>
    </row>
    <row r="14" spans="1:13" ht="13.5" thickBot="1">
      <c r="A14" s="25">
        <v>0.1</v>
      </c>
      <c r="B14" s="13">
        <f>FINV(1-A14,$B$3,$B$4)</f>
        <v>0.33809577359988907</v>
      </c>
      <c r="C14" s="28">
        <v>1</v>
      </c>
      <c r="D14" s="14">
        <f>IF(C14&gt;0,1-FDIST(C14,$B$3,$B$4),0)</f>
        <v>0.5201466586018333</v>
      </c>
      <c r="E14" s="19"/>
      <c r="M14" s="19"/>
    </row>
    <row r="15" spans="1:13" ht="13.5" thickBot="1">
      <c r="A15" s="26">
        <v>0.25</v>
      </c>
      <c r="B15" s="13">
        <f>FINV(1-A15,$B$3,$B$4)</f>
        <v>0.5639329003770399</v>
      </c>
      <c r="C15" s="29">
        <v>2</v>
      </c>
      <c r="D15" s="14">
        <f>IF(C15&gt;0,1-FDIST(C15,$B$3,$B$4),0)</f>
        <v>0.8318808374510916</v>
      </c>
      <c r="E15" s="19"/>
      <c r="M15" s="19"/>
    </row>
    <row r="16" spans="1:13" ht="13.5" thickBot="1">
      <c r="A16" s="26">
        <v>0.5</v>
      </c>
      <c r="B16" s="13">
        <f>FINV(1-A16,$B$3,$B$4)</f>
        <v>0.9617497909175654</v>
      </c>
      <c r="C16" s="29">
        <v>3</v>
      </c>
      <c r="D16" s="14">
        <f>IF(C16&gt;0,1-FDIST(C16,$B$3,$B$4),0)</f>
        <v>0.9322860795339545</v>
      </c>
      <c r="E16" s="19"/>
      <c r="M16" s="19"/>
    </row>
    <row r="17" spans="1:13" ht="13.5" thickBot="1">
      <c r="A17" s="26">
        <v>0.75</v>
      </c>
      <c r="B17" s="13">
        <f>FINV(1-A17,$B$3,$B$4)</f>
        <v>1.609144817393826</v>
      </c>
      <c r="C17" s="29">
        <v>4</v>
      </c>
      <c r="D17" s="14">
        <f>IF(C17&gt;0,1-FDIST(C17,$B$3,$B$4),0)</f>
        <v>0.9687440402252561</v>
      </c>
      <c r="E17" s="19"/>
      <c r="M17" s="19"/>
    </row>
    <row r="18" spans="1:13" ht="13.5" thickBot="1">
      <c r="A18" s="27">
        <v>0.9</v>
      </c>
      <c r="B18" s="13">
        <f>FINV(1-A18,$B$3,$B$4)</f>
        <v>2.5508555268061173</v>
      </c>
      <c r="C18" s="30">
        <v>5</v>
      </c>
      <c r="D18" s="14">
        <f>IF(C18&gt;0,1-FDIST(C18,$B$3,$B$4),0)</f>
        <v>0.983945596758869</v>
      </c>
      <c r="E18" s="19"/>
      <c r="M18" s="19"/>
    </row>
    <row r="19" spans="1:13" ht="13.5" thickBot="1">
      <c r="A19" s="43" t="s">
        <v>21</v>
      </c>
      <c r="B19" s="44"/>
      <c r="C19" s="44"/>
      <c r="D19" s="45"/>
      <c r="E19" s="19"/>
      <c r="M19" s="19"/>
    </row>
    <row r="20" spans="1:13" ht="5.25" customHeight="1" thickBot="1">
      <c r="A20" s="19"/>
      <c r="B20" s="19"/>
      <c r="C20" s="19"/>
      <c r="D20" s="19"/>
      <c r="E20" s="19"/>
      <c r="M20" s="19"/>
    </row>
    <row r="21" spans="1:13" ht="37.5" customHeight="1">
      <c r="A21" s="55" t="s">
        <v>26</v>
      </c>
      <c r="B21" s="56"/>
      <c r="C21" s="56"/>
      <c r="D21" s="57"/>
      <c r="E21" s="19"/>
      <c r="M21" s="19"/>
    </row>
    <row r="22" spans="1:13" ht="12.75">
      <c r="A22" s="58"/>
      <c r="B22" s="59"/>
      <c r="C22" s="59"/>
      <c r="D22" s="60"/>
      <c r="E22" s="19"/>
      <c r="M22" s="19"/>
    </row>
    <row r="23" spans="1:13" ht="12.75">
      <c r="A23" s="58"/>
      <c r="B23" s="59"/>
      <c r="C23" s="59"/>
      <c r="D23" s="60"/>
      <c r="E23" s="19"/>
      <c r="M23" s="19"/>
    </row>
    <row r="24" spans="1:13" ht="12.75">
      <c r="A24" s="58"/>
      <c r="B24" s="59"/>
      <c r="C24" s="59"/>
      <c r="D24" s="60"/>
      <c r="E24" s="19"/>
      <c r="M24" s="19"/>
    </row>
    <row r="25" spans="1:13" ht="12.75">
      <c r="A25" s="58"/>
      <c r="B25" s="59"/>
      <c r="C25" s="59"/>
      <c r="D25" s="60"/>
      <c r="E25" s="19"/>
      <c r="M25" s="19"/>
    </row>
    <row r="26" spans="1:13" ht="12.75">
      <c r="A26" s="58"/>
      <c r="B26" s="59"/>
      <c r="C26" s="59"/>
      <c r="D26" s="60"/>
      <c r="E26" s="19"/>
      <c r="M26" s="19"/>
    </row>
    <row r="27" spans="1:13" ht="12.75">
      <c r="A27" s="58"/>
      <c r="B27" s="59"/>
      <c r="C27" s="59"/>
      <c r="D27" s="60"/>
      <c r="E27" s="19"/>
      <c r="M27" s="19"/>
    </row>
    <row r="28" spans="1:13" ht="12.75">
      <c r="A28" s="58"/>
      <c r="B28" s="59"/>
      <c r="C28" s="59"/>
      <c r="D28" s="60"/>
      <c r="E28" s="19"/>
      <c r="M28" s="19"/>
    </row>
    <row r="29" spans="1:13" ht="6.75" customHeight="1" thickBot="1">
      <c r="A29" s="37" t="s">
        <v>27</v>
      </c>
      <c r="B29" s="38"/>
      <c r="C29" s="38"/>
      <c r="D29" s="39"/>
      <c r="E29" s="19"/>
      <c r="F29" s="19"/>
      <c r="G29" s="19"/>
      <c r="H29" s="19"/>
      <c r="I29" s="19"/>
      <c r="J29" s="19"/>
      <c r="K29" s="19"/>
      <c r="L29" s="19"/>
      <c r="M29" s="19"/>
    </row>
    <row r="30" spans="1:12" ht="13.5" thickBot="1">
      <c r="A30" s="37"/>
      <c r="B30" s="38"/>
      <c r="C30" s="38"/>
      <c r="D30" s="39"/>
      <c r="E30" s="19"/>
      <c r="F30" s="61" t="s">
        <v>22</v>
      </c>
      <c r="G30" s="62"/>
      <c r="H30" s="62"/>
      <c r="I30" s="62"/>
      <c r="J30" s="62"/>
      <c r="K30" s="22">
        <f>1-Hoja2!E401</f>
        <v>9.946848284891896E-05</v>
      </c>
      <c r="L30" s="19"/>
    </row>
    <row r="31" spans="1:12" ht="5.25" customHeight="1">
      <c r="A31" s="37"/>
      <c r="B31" s="38"/>
      <c r="C31" s="38"/>
      <c r="D31" s="39"/>
      <c r="E31" s="19"/>
      <c r="F31" s="19"/>
      <c r="G31" s="19"/>
      <c r="H31" s="19"/>
      <c r="I31" s="19"/>
      <c r="J31" s="19"/>
      <c r="K31" s="19"/>
      <c r="L31" s="19"/>
    </row>
    <row r="32" spans="1:5" ht="12.75">
      <c r="A32" s="37"/>
      <c r="B32" s="38"/>
      <c r="C32" s="38"/>
      <c r="D32" s="39"/>
      <c r="E32" s="19"/>
    </row>
    <row r="33" spans="1:5" ht="12.75">
      <c r="A33" s="37"/>
      <c r="B33" s="38"/>
      <c r="C33" s="38"/>
      <c r="D33" s="39"/>
      <c r="E33" s="19"/>
    </row>
    <row r="34" spans="1:5" ht="12.75">
      <c r="A34" s="37"/>
      <c r="B34" s="38"/>
      <c r="C34" s="38"/>
      <c r="D34" s="39"/>
      <c r="E34" s="19"/>
    </row>
    <row r="35" spans="1:5" ht="12.75">
      <c r="A35" s="37"/>
      <c r="B35" s="38"/>
      <c r="C35" s="38"/>
      <c r="D35" s="39"/>
      <c r="E35" s="19"/>
    </row>
    <row r="36" spans="1:5" ht="12.75">
      <c r="A36" s="37"/>
      <c r="B36" s="38"/>
      <c r="C36" s="38"/>
      <c r="D36" s="39"/>
      <c r="E36" s="19"/>
    </row>
    <row r="37" spans="1:5" ht="12.75">
      <c r="A37" s="37"/>
      <c r="B37" s="38"/>
      <c r="C37" s="38"/>
      <c r="D37" s="39"/>
      <c r="E37" s="19"/>
    </row>
    <row r="38" spans="1:5" ht="12.75">
      <c r="A38" s="37"/>
      <c r="B38" s="38"/>
      <c r="C38" s="38"/>
      <c r="D38" s="39"/>
      <c r="E38" s="19"/>
    </row>
    <row r="39" spans="1:5" ht="14.25" customHeight="1">
      <c r="A39" s="37"/>
      <c r="B39" s="38"/>
      <c r="C39" s="38"/>
      <c r="D39" s="39"/>
      <c r="E39" s="19"/>
    </row>
    <row r="40" spans="1:5" ht="14.25" customHeight="1">
      <c r="A40" s="37"/>
      <c r="B40" s="38"/>
      <c r="C40" s="38"/>
      <c r="D40" s="39"/>
      <c r="E40" s="19"/>
    </row>
    <row r="41" spans="1:5" ht="14.25" customHeight="1">
      <c r="A41" s="37"/>
      <c r="B41" s="38"/>
      <c r="C41" s="38"/>
      <c r="D41" s="39"/>
      <c r="E41" s="19"/>
    </row>
    <row r="42" spans="1:5" ht="12.75">
      <c r="A42" s="37"/>
      <c r="B42" s="38"/>
      <c r="C42" s="38"/>
      <c r="D42" s="39"/>
      <c r="E42" s="19"/>
    </row>
    <row r="43" spans="1:5" ht="12.75">
      <c r="A43" s="37"/>
      <c r="B43" s="38"/>
      <c r="C43" s="38"/>
      <c r="D43" s="39"/>
      <c r="E43" s="19"/>
    </row>
    <row r="44" spans="1:5" ht="13.5" thickBot="1">
      <c r="A44" s="40"/>
      <c r="B44" s="41"/>
      <c r="C44" s="41"/>
      <c r="D44" s="42"/>
      <c r="E44" s="19"/>
    </row>
    <row r="45" spans="1:5" ht="5.25" customHeight="1">
      <c r="A45" s="19"/>
      <c r="B45" s="19"/>
      <c r="C45" s="19"/>
      <c r="D45" s="19"/>
      <c r="E45" s="19"/>
    </row>
    <row r="46" ht="12.75" customHeight="1"/>
  </sheetData>
  <mergeCells count="9">
    <mergeCell ref="A1:M1"/>
    <mergeCell ref="A2:M2"/>
    <mergeCell ref="A29:D44"/>
    <mergeCell ref="A19:D19"/>
    <mergeCell ref="C3:D6"/>
    <mergeCell ref="A12:B12"/>
    <mergeCell ref="C12:D12"/>
    <mergeCell ref="A21:D28"/>
    <mergeCell ref="F30:J3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1"/>
  <sheetViews>
    <sheetView zoomScale="75" zoomScaleNormal="75" workbookViewId="0" topLeftCell="A1">
      <selection activeCell="E4" sqref="E4"/>
    </sheetView>
  </sheetViews>
  <sheetFormatPr defaultColWidth="9.140625" defaultRowHeight="12.75"/>
  <cols>
    <col min="1" max="1" width="15.421875" style="0" customWidth="1"/>
    <col min="2" max="2" width="13.00390625" style="0" bestFit="1" customWidth="1"/>
    <col min="3" max="16384" width="11.421875" style="0" customWidth="1"/>
  </cols>
  <sheetData>
    <row r="1" spans="1:5" ht="15.75">
      <c r="A1" s="5" t="s">
        <v>5</v>
      </c>
      <c r="B1" s="7">
        <f>+GAMMALN((Hoja1!$B$3+Hoja1!$B$4)/2)</f>
        <v>7.5343642365640475</v>
      </c>
      <c r="C1">
        <v>0</v>
      </c>
      <c r="D1">
        <f>+$B$6*(C1^(Hoja1!$B$3/2-1))*(Hoja1!$B$4+Hoja1!$B$3*C1)^(-(Hoja1!$B$3+Hoja1!$B$4)/2)</f>
        <v>0</v>
      </c>
      <c r="E1">
        <f>1-FDIST(C1,Hoja1!$B$3,Hoja1!$B$4)</f>
        <v>0</v>
      </c>
    </row>
    <row r="2" spans="1:5" ht="15.75">
      <c r="A2" s="5" t="s">
        <v>6</v>
      </c>
      <c r="B2" s="7">
        <f>+GAMMALN(Hoja1!$B$3/2)</f>
        <v>0.6931471804398264</v>
      </c>
      <c r="C2">
        <f>+C1+5/100</f>
        <v>0.05</v>
      </c>
      <c r="D2">
        <f>+$B$6*(C2^(Hoja1!$B$3/2-1))*(Hoja1!$B$4+Hoja1!$B$3*C2)^(-(Hoja1!$B$3+Hoja1!$B$4)/2)</f>
        <v>0.046593088832402825</v>
      </c>
      <c r="E2">
        <f>1-FDIST(C2,Hoja1!$B$3,Hoja1!$B$4)</f>
        <v>0.0008262342603301276</v>
      </c>
    </row>
    <row r="3" spans="1:5" ht="15.75">
      <c r="A3" s="5" t="s">
        <v>7</v>
      </c>
      <c r="B3" s="7">
        <f>+GAMMALN(Hoja1!$B$4/2)</f>
        <v>2.4537365706861523</v>
      </c>
      <c r="C3">
        <f aca="true" t="shared" si="0" ref="C3:C66">+C2+5/100</f>
        <v>0.1</v>
      </c>
      <c r="D3">
        <f>+$B$6*(C3^(Hoja1!$B$3/2-1))*(Hoja1!$B$4+Hoja1!$B$3*C3)^(-(Hoja1!$B$3+Hoja1!$B$4)/2)</f>
        <v>0.14688226471665247</v>
      </c>
      <c r="E3">
        <f>1-FDIST(C3,Hoja1!$B$3,Hoja1!$B$4)</f>
        <v>0.005537450093359486</v>
      </c>
    </row>
    <row r="4" spans="1:5" ht="15.75">
      <c r="A4" s="6" t="s">
        <v>10</v>
      </c>
      <c r="B4" s="7">
        <f>+(Hoja1!B3/2)*LN(Hoja1!B3)</f>
        <v>5.375278407684165</v>
      </c>
      <c r="C4">
        <f t="shared" si="0"/>
        <v>0.15000000000000002</v>
      </c>
      <c r="D4">
        <f>+$B$6*(C4^(Hoja1!$B$3/2-1))*(Hoja1!$B$4+Hoja1!$B$3*C4)^(-(Hoja1!$B$3+Hoja1!$B$4)/2)</f>
        <v>0.26237482779041266</v>
      </c>
      <c r="E4">
        <f>1-FDIST(C4,Hoja1!$B$3,Hoja1!$B$4)</f>
        <v>0.01575801788332265</v>
      </c>
    </row>
    <row r="5" spans="1:5" ht="15.75">
      <c r="A5" s="6" t="s">
        <v>9</v>
      </c>
      <c r="B5" s="7">
        <f>+(Hoja1!B4/2)*LN(Hoja1!B4)</f>
        <v>9.887510598012987</v>
      </c>
      <c r="C5">
        <f t="shared" si="0"/>
        <v>0.2</v>
      </c>
      <c r="D5">
        <f>+$B$6*(C5^(Hoja1!$B$3/2-1))*(Hoja1!$B$4+Hoja1!$B$3*C5)^(-(Hoja1!$B$3+Hoja1!$B$4)/2)</f>
        <v>0.37287417976447973</v>
      </c>
      <c r="E5">
        <f>1-FDIST(C5,Hoja1!$B$3,Hoja1!$B$4)</f>
        <v>0.03168602680359289</v>
      </c>
    </row>
    <row r="6" spans="1:5" ht="12.75">
      <c r="A6" s="6" t="s">
        <v>8</v>
      </c>
      <c r="B6" s="7">
        <f>EXP(B1+B4+B5-B2-B3)</f>
        <v>341982283.52794737</v>
      </c>
      <c r="C6">
        <f t="shared" si="0"/>
        <v>0.25</v>
      </c>
      <c r="D6">
        <f>+$B$6*(C6^(Hoja1!$B$3/2-1))*(Hoja1!$B$4+Hoja1!$B$3*C6)^(-(Hoja1!$B$3+Hoja1!$B$4)/2)</f>
        <v>0.4687743952598779</v>
      </c>
      <c r="E6">
        <f>1-FDIST(C6,Hoja1!$B$3,Hoja1!$B$4)</f>
        <v>0.05279890072324844</v>
      </c>
    </row>
    <row r="7" spans="3:5" ht="12.75">
      <c r="C7">
        <f t="shared" si="0"/>
        <v>0.3</v>
      </c>
      <c r="D7">
        <f>+$B$6*(C7^(Hoja1!$B$3/2-1))*(Hoja1!$B$4+Hoja1!$B$3*C7)^(-(Hoja1!$B$3+Hoja1!$B$4)/2)</f>
        <v>0.5464720460773254</v>
      </c>
      <c r="E7">
        <f>1-FDIST(C7,Hoja1!$B$3,Hoja1!$B$4)</f>
        <v>0.07825833914069158</v>
      </c>
    </row>
    <row r="8" spans="3:5" ht="12.75">
      <c r="C8">
        <f t="shared" si="0"/>
        <v>0.35</v>
      </c>
      <c r="D8">
        <f>+$B$6*(C8^(Hoja1!$B$3/2-1))*(Hoja1!$B$4+Hoja1!$B$3*C8)^(-(Hoja1!$B$3+Hoja1!$B$4)/2)</f>
        <v>0.6056439115946944</v>
      </c>
      <c r="E8">
        <f>1-FDIST(C8,Hoja1!$B$3,Hoja1!$B$4)</f>
        <v>0.10713645257259308</v>
      </c>
    </row>
    <row r="9" spans="3:5" ht="12.75">
      <c r="C9">
        <f t="shared" si="0"/>
        <v>0.39999999999999997</v>
      </c>
      <c r="D9">
        <f>+$B$6*(C9^(Hoja1!$B$3/2-1))*(Hoja1!$B$4+Hoja1!$B$3*C9)^(-(Hoja1!$B$3+Hoja1!$B$4)/2)</f>
        <v>0.6476452811676672</v>
      </c>
      <c r="E9">
        <f>1-FDIST(C9,Hoja1!$B$3,Hoja1!$B$4)</f>
        <v>0.13853616416020842</v>
      </c>
    </row>
    <row r="10" spans="3:5" ht="12.75">
      <c r="C10">
        <f t="shared" si="0"/>
        <v>0.44999999999999996</v>
      </c>
      <c r="D10">
        <f>+$B$6*(C10^(Hoja1!$B$3/2-1))*(Hoja1!$B$4+Hoja1!$B$3*C10)^(-(Hoja1!$B$3+Hoja1!$B$4)/2)</f>
        <v>0.6745818815170507</v>
      </c>
      <c r="E10">
        <f>1-FDIST(C10,Hoja1!$B$3,Hoja1!$B$4)</f>
        <v>0.17164979069006614</v>
      </c>
    </row>
    <row r="11" spans="3:5" ht="12.75">
      <c r="C11">
        <f t="shared" si="0"/>
        <v>0.49999999999999994</v>
      </c>
      <c r="D11">
        <f>+$B$6*(C11^(Hoja1!$B$3/2-1))*(Hoja1!$B$4+Hoja1!$B$3*C11)^(-(Hoja1!$B$3+Hoja1!$B$4)/2)</f>
        <v>0.6887859365516225</v>
      </c>
      <c r="E11">
        <f>1-FDIST(C11,Hoja1!$B$3,Hoja1!$B$4)</f>
        <v>0.20578218357561773</v>
      </c>
    </row>
    <row r="12" spans="3:5" ht="12.75">
      <c r="C12">
        <f t="shared" si="0"/>
        <v>0.5499999999999999</v>
      </c>
      <c r="D12">
        <f>+$B$6*(C12^(Hoja1!$B$3/2-1))*(Hoja1!$B$4+Hoja1!$B$3*C12)^(-(Hoja1!$B$3+Hoja1!$B$4)/2)</f>
        <v>0.6925332842243396</v>
      </c>
      <c r="E12">
        <f>1-FDIST(C12,Hoja1!$B$3,Hoja1!$B$4)</f>
        <v>0.24035422057734135</v>
      </c>
    </row>
    <row r="13" spans="3:5" ht="12.75">
      <c r="C13">
        <f t="shared" si="0"/>
        <v>0.6</v>
      </c>
      <c r="D13">
        <f>+$B$6*(C13^(Hoja1!$B$3/2-1))*(Hoja1!$B$4+Hoja1!$B$3*C13)^(-(Hoja1!$B$3+Hoja1!$B$4)/2)</f>
        <v>0.6879027098997953</v>
      </c>
      <c r="E13">
        <f>1-FDIST(C13,Hoja1!$B$3,Hoja1!$B$4)</f>
        <v>0.27489602474713126</v>
      </c>
    </row>
    <row r="14" spans="3:5" ht="12.75">
      <c r="C14">
        <f t="shared" si="0"/>
        <v>0.65</v>
      </c>
      <c r="D14">
        <f>+$B$6*(C14^(Hoja1!$B$3/2-1))*(Hoja1!$B$4+Hoja1!$B$3*C14)^(-(Hoja1!$B$3+Hoja1!$B$4)/2)</f>
        <v>0.6767176346508383</v>
      </c>
      <c r="E14">
        <f>1-FDIST(C14,Hoja1!$B$3,Hoja1!$B$4)</f>
        <v>0.30903539999565455</v>
      </c>
    </row>
    <row r="15" spans="3:5" ht="12.75">
      <c r="C15">
        <f t="shared" si="0"/>
        <v>0.7000000000000001</v>
      </c>
      <c r="D15">
        <f>+$B$6*(C15^(Hoja1!$B$3/2-1))*(Hoja1!$B$4+Hoja1!$B$3*C15)^(-(Hoja1!$B$3+Hoja1!$B$4)/2)</f>
        <v>0.6605340406264726</v>
      </c>
      <c r="E15">
        <f>1-FDIST(C15,Hoja1!$B$3,Hoja1!$B$4)</f>
        <v>0.34248462188938067</v>
      </c>
    </row>
    <row r="16" spans="3:5" ht="12.75">
      <c r="C16">
        <f t="shared" si="0"/>
        <v>0.7500000000000001</v>
      </c>
      <c r="D16">
        <f>+$B$6*(C16^(Hoja1!$B$3/2-1))*(Hoja1!$B$4+Hoja1!$B$3*C16)^(-(Hoja1!$B$3+Hoja1!$B$4)/2)</f>
        <v>0.6406530100532595</v>
      </c>
      <c r="E16">
        <f>1-FDIST(C16,Hoja1!$B$3,Hoja1!$B$4)</f>
        <v>0.37502730840955567</v>
      </c>
    </row>
    <row r="17" spans="3:5" ht="12.75">
      <c r="C17">
        <f t="shared" si="0"/>
        <v>0.8000000000000002</v>
      </c>
      <c r="D17">
        <f>+$B$6*(C17^(Hoja1!$B$3/2-1))*(Hoja1!$B$4+Hoja1!$B$3*C17)^(-(Hoja1!$B$3+Hoja1!$B$4)/2)</f>
        <v>0.6181451041553664</v>
      </c>
      <c r="E17">
        <f>1-FDIST(C17,Hoja1!$B$3,Hoja1!$B$4)</f>
        <v>0.406506253620766</v>
      </c>
    </row>
    <row r="18" spans="3:5" ht="12.75">
      <c r="C18">
        <f t="shared" si="0"/>
        <v>0.8500000000000002</v>
      </c>
      <c r="D18">
        <f>+$B$6*(C18^(Hoja1!$B$3/2-1))*(Hoja1!$B$4+Hoja1!$B$3*C18)^(-(Hoja1!$B$3+Hoja1!$B$4)/2)</f>
        <v>0.5938791994438214</v>
      </c>
      <c r="E18">
        <f>1-FDIST(C18,Hoja1!$B$3,Hoja1!$B$4)</f>
        <v>0.4368126144261024</v>
      </c>
    </row>
    <row r="19" spans="3:5" ht="12.75">
      <c r="C19">
        <f t="shared" si="0"/>
        <v>0.9000000000000002</v>
      </c>
      <c r="D19">
        <f>+$B$6*(C19^(Hoja1!$B$3/2-1))*(Hoja1!$B$4+Hoja1!$B$3*C19)^(-(Hoja1!$B$3+Hoja1!$B$4)/2)</f>
        <v>0.5685516654936531</v>
      </c>
      <c r="E19">
        <f>1-FDIST(C19,Hoja1!$B$3,Hoja1!$B$4)</f>
        <v>0.46587655997130706</v>
      </c>
    </row>
    <row r="20" spans="3:5" ht="12.75">
      <c r="C20">
        <f t="shared" si="0"/>
        <v>0.9500000000000003</v>
      </c>
      <c r="D20">
        <f>+$B$6*(C20^(Hoja1!$B$3/2-1))*(Hoja1!$B$4+Hoja1!$B$3*C20)^(-(Hoja1!$B$3+Hoja1!$B$4)/2)</f>
        <v>0.5427137287946087</v>
      </c>
      <c r="E20">
        <f>1-FDIST(C20,Hoja1!$B$3,Hoja1!$B$4)</f>
        <v>0.4936593412147874</v>
      </c>
    </row>
    <row r="21" spans="3:5" ht="12.75">
      <c r="C21">
        <f t="shared" si="0"/>
        <v>1.0000000000000002</v>
      </c>
      <c r="D21">
        <f>+$B$6*(C21^(Hoja1!$B$3/2-1))*(Hoja1!$B$4+Hoja1!$B$3*C21)^(-(Hoja1!$B$3+Hoja1!$B$4)/2)</f>
        <v>0.5167960255041021</v>
      </c>
      <c r="E21">
        <f>1-FDIST(C21,Hoja1!$B$3,Hoja1!$B$4)</f>
        <v>0.5201466586018333</v>
      </c>
    </row>
    <row r="22" spans="3:5" ht="12.75">
      <c r="C22">
        <f t="shared" si="0"/>
        <v>1.0500000000000003</v>
      </c>
      <c r="D22">
        <f>+$B$6*(C22^(Hoja1!$B$3/2-1))*(Hoja1!$B$4+Hoja1!$B$3*C22)^(-(Hoja1!$B$3+Hoja1!$B$4)/2)</f>
        <v>0.49113001322806477</v>
      </c>
      <c r="E22">
        <f>1-FDIST(C22,Hoja1!$B$3,Hoja1!$B$4)</f>
        <v>0.5453431833449753</v>
      </c>
    </row>
    <row r="23" spans="3:5" ht="12.75">
      <c r="C23">
        <f t="shared" si="0"/>
        <v>1.1000000000000003</v>
      </c>
      <c r="D23">
        <f>+$B$6*(C23^(Hoja1!$B$3/2-1))*(Hoja1!$B$4+Hoja1!$B$3*C23)^(-(Hoja1!$B$3+Hoja1!$B$4)/2)</f>
        <v>0.4659662808468214</v>
      </c>
      <c r="E23">
        <f>1-FDIST(C23,Hoja1!$B$3,Hoja1!$B$4)</f>
        <v>0.5692680673617969</v>
      </c>
    </row>
    <row r="24" spans="3:5" ht="12.75">
      <c r="C24">
        <f t="shared" si="0"/>
        <v>1.1500000000000004</v>
      </c>
      <c r="D24">
        <f>+$B$6*(C24^(Hoja1!$B$3/2-1))*(Hoja1!$B$4+Hoja1!$B$3*C24)^(-(Hoja1!$B$3+Hoja1!$B$4)/2)</f>
        <v>0.4414899849630305</v>
      </c>
      <c r="E24">
        <f>1-FDIST(C24,Hoja1!$B$3,Hoja1!$B$4)</f>
        <v>0.5919512976839199</v>
      </c>
    </row>
    <row r="25" spans="3:5" ht="12.75">
      <c r="C25">
        <f t="shared" si="0"/>
        <v>1.2000000000000004</v>
      </c>
      <c r="D25">
        <f>+$B$6*(C25^(Hoja1!$B$3/2-1))*(Hoja1!$B$4+Hoja1!$B$3*C25)^(-(Hoja1!$B$3+Hoja1!$B$4)/2)</f>
        <v>0.41783372525595647</v>
      </c>
      <c r="E25">
        <f>1-FDIST(C25,Hoja1!$B$3,Hoja1!$B$4)</f>
        <v>0.6134307562841743</v>
      </c>
    </row>
    <row r="26" spans="3:5" ht="12.75">
      <c r="C26">
        <f t="shared" si="0"/>
        <v>1.2500000000000004</v>
      </c>
      <c r="D26">
        <f>+$B$6*(C26^(Hoja1!$B$3/2-1))*(Hoja1!$B$4+Hoja1!$B$3*C26)^(-(Hoja1!$B$3+Hoja1!$B$4)/2)</f>
        <v>0.3950881940073632</v>
      </c>
      <c r="E26">
        <f>1-FDIST(C26,Hoja1!$B$3,Hoja1!$B$4)</f>
        <v>0.633749867333002</v>
      </c>
    </row>
    <row r="27" spans="3:5" ht="12.75">
      <c r="C27">
        <f t="shared" si="0"/>
        <v>1.3000000000000005</v>
      </c>
      <c r="D27">
        <f>+$B$6*(C27^(Hoja1!$B$3/2-1))*(Hoja1!$B$4+Hoja1!$B$3*C27)^(-(Hoja1!$B$3+Hoja1!$B$4)/2)</f>
        <v>0.3733109248077633</v>
      </c>
      <c r="E27">
        <f>1-FDIST(C27,Hoja1!$B$3,Hoja1!$B$4)</f>
        <v>0.6529557277490885</v>
      </c>
    </row>
    <row r="28" spans="3:5" ht="12.75">
      <c r="C28">
        <f t="shared" si="0"/>
        <v>1.3500000000000005</v>
      </c>
      <c r="D28">
        <f>+$B$6*(C28^(Hoja1!$B$3/2-1))*(Hoja1!$B$4+Hoja1!$B$3*C28)^(-(Hoja1!$B$3+Hoja1!$B$4)/2)</f>
        <v>0.3525334384849163</v>
      </c>
      <c r="E28">
        <f>1-FDIST(C28,Hoja1!$B$3,Hoja1!$B$4)</f>
        <v>0.6710976340139435</v>
      </c>
    </row>
    <row r="29" spans="3:5" ht="12.75">
      <c r="C29">
        <f t="shared" si="0"/>
        <v>1.4000000000000006</v>
      </c>
      <c r="D29">
        <f>+$B$6*(C29^(Hoja1!$B$3/2-1))*(Hoja1!$B$4+Hoja1!$B$3*C29)^(-(Hoja1!$B$3+Hoja1!$B$4)/2)</f>
        <v>0.33276705035746545</v>
      </c>
      <c r="E29">
        <f>1-FDIST(C29,Hoja1!$B$3,Hoja1!$B$4)</f>
        <v>0.6882259317896274</v>
      </c>
    </row>
    <row r="30" spans="3:5" ht="12.75">
      <c r="C30">
        <f t="shared" si="0"/>
        <v>1.4500000000000006</v>
      </c>
      <c r="D30">
        <f>+$B$6*(C30^(Hoja1!$B$3/2-1))*(Hoja1!$B$4+Hoja1!$B$3*C30)^(-(Hoja1!$B$3+Hoja1!$B$4)/2)</f>
        <v>0.31400756756205656</v>
      </c>
      <c r="E30">
        <f>1-FDIST(C30,Hoja1!$B$3,Hoja1!$B$4)</f>
        <v>0.7043911272701837</v>
      </c>
    </row>
    <row r="31" spans="3:5" ht="12.75">
      <c r="C31">
        <f t="shared" si="0"/>
        <v>1.5000000000000007</v>
      </c>
      <c r="D31">
        <f>+$B$6*(C31^(Hoja1!$B$3/2-1))*(Hoja1!$B$4+Hoja1!$B$3*C31)^(-(Hoja1!$B$3+Hoja1!$B$4)/2)</f>
        <v>0.29623907143927564</v>
      </c>
      <c r="E31">
        <f>1-FDIST(C31,Hoja1!$B$3,Hoja1!$B$4)</f>
        <v>0.7196432097800782</v>
      </c>
    </row>
    <row r="32" spans="3:5" ht="12.75">
      <c r="C32">
        <f t="shared" si="0"/>
        <v>1.5500000000000007</v>
      </c>
      <c r="D32">
        <f>+$B$6*(C32^(Hoja1!$B$3/2-1))*(Hoja1!$B$4+Hoja1!$B$3*C32)^(-(Hoja1!$B$3+Hoja1!$B$4)/2)</f>
        <v>0.27943694926560003</v>
      </c>
      <c r="E32">
        <f>1-FDIST(C32,Hoja1!$B$3,Hoja1!$B$4)</f>
        <v>0.7340311441002905</v>
      </c>
    </row>
    <row r="33" spans="3:5" ht="12.75">
      <c r="C33">
        <f t="shared" si="0"/>
        <v>1.6000000000000008</v>
      </c>
      <c r="D33">
        <f>+$B$6*(C33^(Hoja1!$B$3/2-1))*(Hoja1!$B$4+Hoja1!$B$3*C33)^(-(Hoja1!$B$3+Hoja1!$B$4)/2)</f>
        <v>0.2635703125585532</v>
      </c>
      <c r="E33">
        <f>1-FDIST(C33,Hoja1!$B$3,Hoja1!$B$4)</f>
        <v>0.7476024985249912</v>
      </c>
    </row>
    <row r="34" spans="3:5" ht="12.75">
      <c r="C34">
        <f t="shared" si="0"/>
        <v>1.6500000000000008</v>
      </c>
      <c r="D34">
        <f>+$B$6*(C34^(Hoja1!$B$3/2-1))*(Hoja1!$B$4+Hoja1!$B$3*C34)^(-(Hoja1!$B$3+Hoja1!$B$4)/2)</f>
        <v>0.24860391582235275</v>
      </c>
      <c r="E34">
        <f>1-FDIST(C34,Hoja1!$B$3,Hoja1!$B$4)</f>
        <v>0.7604031809139943</v>
      </c>
    </row>
    <row r="35" spans="3:5" ht="12.75">
      <c r="C35">
        <f t="shared" si="0"/>
        <v>1.7000000000000008</v>
      </c>
      <c r="D35">
        <f>+$B$6*(C35^(Hoja1!$B$3/2-1))*(Hoja1!$B$4+Hoja1!$B$3*C35)^(-(Hoja1!$B$3+Hoja1!$B$4)/2)</f>
        <v>0.2344996697309818</v>
      </c>
      <c r="E35">
        <f>1-FDIST(C35,Hoja1!$B$3,Hoja1!$B$4)</f>
        <v>0.7724772601888628</v>
      </c>
    </row>
    <row r="36" spans="3:5" ht="12.75">
      <c r="C36">
        <f t="shared" si="0"/>
        <v>1.7500000000000009</v>
      </c>
      <c r="D36">
        <f>+$B$6*(C36^(Hoja1!$B$3/2-1))*(Hoja1!$B$4+Hoja1!$B$3*C36)^(-(Hoja1!$B$3+Hoja1!$B$4)/2)</f>
        <v>0.2212178260245204</v>
      </c>
      <c r="E36">
        <f>1-FDIST(C36,Hoja1!$B$3,Hoja1!$B$4)</f>
        <v>0.7838668549900607</v>
      </c>
    </row>
    <row r="37" spans="3:5" ht="12.75">
      <c r="C37">
        <f t="shared" si="0"/>
        <v>1.800000000000001</v>
      </c>
      <c r="D37">
        <f>+$B$6*(C37^(Hoja1!$B$3/2-1))*(Hoja1!$B$4+Hoja1!$B$3*C37)^(-(Hoja1!$B$3+Hoja1!$B$4)/2)</f>
        <v>0.2087178974361603</v>
      </c>
      <c r="E37">
        <f>1-FDIST(C37,Hoja1!$B$3,Hoja1!$B$4)</f>
        <v>0.7946120747166671</v>
      </c>
    </row>
    <row r="38" spans="3:5" ht="12.75">
      <c r="C38">
        <f t="shared" si="0"/>
        <v>1.850000000000001</v>
      </c>
      <c r="D38">
        <f>+$B$6*(C38^(Hoja1!$B$3/2-1))*(Hoja1!$B$4+Hoja1!$B$3*C38)^(-(Hoja1!$B$3+Hoja1!$B$4)/2)</f>
        <v>0.1969593643862798</v>
      </c>
      <c r="E38">
        <f>1-FDIST(C38,Hoja1!$B$3,Hoja1!$B$4)</f>
        <v>0.8047510010373822</v>
      </c>
    </row>
    <row r="39" spans="3:5" ht="12.75">
      <c r="C39">
        <f t="shared" si="0"/>
        <v>1.900000000000001</v>
      </c>
      <c r="D39">
        <f>+$B$6*(C39^(Hoja1!$B$3/2-1))*(Hoja1!$B$4+Hoja1!$B$3*C39)^(-(Hoja1!$B$3+Hoja1!$B$4)/2)</f>
        <v>0.18590221061668225</v>
      </c>
      <c r="E39">
        <f>1-FDIST(C39,Hoja1!$B$3,Hoja1!$B$4)</f>
        <v>0.8143197003015945</v>
      </c>
    </row>
    <row r="40" spans="3:5" ht="12.75">
      <c r="C40">
        <f t="shared" si="0"/>
        <v>1.950000000000001</v>
      </c>
      <c r="D40">
        <f>+$B$6*(C40^(Hoja1!$B$3/2-1))*(Hoja1!$B$4+Hoja1!$B$3*C40)^(-(Hoja1!$B$3+Hoja1!$B$4)/2)</f>
        <v>0.17550732207027062</v>
      </c>
      <c r="E40">
        <f>1-FDIST(C40,Hoja1!$B$3,Hoja1!$B$4)</f>
        <v>0.8233522591847833</v>
      </c>
    </row>
    <row r="41" spans="3:5" ht="12.75">
      <c r="C41">
        <f t="shared" si="0"/>
        <v>2.000000000000001</v>
      </c>
      <c r="D41">
        <f>+$B$6*(C41^(Hoja1!$B$3/2-1))*(Hoja1!$B$4+Hoja1!$B$3*C41)^(-(Hoja1!$B$3+Hoja1!$B$4)/2)</f>
        <v>0.1657367768674409</v>
      </c>
      <c r="E41">
        <f>1-FDIST(C41,Hoja1!$B$3,Hoja1!$B$4)</f>
        <v>0.8318808374510918</v>
      </c>
    </row>
    <row r="42" spans="3:5" ht="12.75">
      <c r="C42">
        <f t="shared" si="0"/>
        <v>2.0500000000000007</v>
      </c>
      <c r="D42">
        <f>+$B$6*(C42^(Hoja1!$B$3/2-1))*(Hoja1!$B$4+Hoja1!$B$3*C42)^(-(Hoja1!$B$3+Hoja1!$B$4)/2)</f>
        <v>0.15655404894887917</v>
      </c>
      <c r="E42">
        <f>1-FDIST(C42,Hoja1!$B$3,Hoja1!$B$4)</f>
        <v>0.8399357329719963</v>
      </c>
    </row>
    <row r="43" spans="3:5" ht="12.75">
      <c r="C43">
        <f t="shared" si="0"/>
        <v>2.1000000000000005</v>
      </c>
      <c r="D43">
        <f>+$B$6*(C43^(Hoja1!$B$3/2-1))*(Hoja1!$B$4+Hoja1!$B$3*C43)^(-(Hoja1!$B$3+Hoja1!$B$4)/2)</f>
        <v>0.14792414364060985</v>
      </c>
      <c r="E43">
        <f>1-FDIST(C43,Hoja1!$B$3,Hoja1!$B$4)</f>
        <v>0.8475454551569817</v>
      </c>
    </row>
    <row r="44" spans="3:5" ht="12.75">
      <c r="C44">
        <f t="shared" si="0"/>
        <v>2.1500000000000004</v>
      </c>
      <c r="D44">
        <f>+$B$6*(C44^(Hoja1!$B$3/2-1))*(Hoja1!$B$4+Hoja1!$B$3*C44)^(-(Hoja1!$B$3+Hoja1!$B$4)/2)</f>
        <v>0.13981367987955365</v>
      </c>
      <c r="E44">
        <f>1-FDIST(C44,Hoja1!$B$3,Hoja1!$B$4)</f>
        <v>0.8547368037739905</v>
      </c>
    </row>
    <row r="45" spans="3:5" ht="12.75">
      <c r="C45">
        <f t="shared" si="0"/>
        <v>2.2</v>
      </c>
      <c r="D45">
        <f>+$B$6*(C45^(Hoja1!$B$3/2-1))*(Hoja1!$B$4+Hoja1!$B$3*C45)^(-(Hoja1!$B$3+Hoja1!$B$4)/2)</f>
        <v>0.13219093097353954</v>
      </c>
      <c r="E45">
        <f>1-FDIST(C45,Hoja1!$B$3,Hoja1!$B$4)</f>
        <v>0.8615349508002593</v>
      </c>
    </row>
    <row r="46" spans="3:5" ht="12.75">
      <c r="C46">
        <f t="shared" si="0"/>
        <v>2.25</v>
      </c>
      <c r="D46">
        <f>+$B$6*(C46^(Hoja1!$B$3/2-1))*(Hoja1!$B$4+Hoja1!$B$3*C46)^(-(Hoja1!$B$3+Hoja1!$B$4)/2)</f>
        <v>0.12502583344033685</v>
      </c>
      <c r="E46">
        <f>1-FDIST(C46,Hoja1!$B$3,Hoja1!$B$4)</f>
        <v>0.8679635234776031</v>
      </c>
    </row>
    <row r="47" spans="3:5" ht="12.75">
      <c r="C47">
        <f t="shared" si="0"/>
        <v>2.3</v>
      </c>
      <c r="D47">
        <f>+$B$6*(C47^(Hoja1!$B$3/2-1))*(Hoja1!$B$4+Hoja1!$B$3*C47)^(-(Hoja1!$B$3+Hoja1!$B$4)/2)</f>
        <v>0.11828997157810481</v>
      </c>
      <c r="E47">
        <f>1-FDIST(C47,Hoja1!$B$3,Hoja1!$B$4)</f>
        <v>0.8740446871744968</v>
      </c>
    </row>
    <row r="48" spans="3:5" ht="12.75">
      <c r="C48">
        <f t="shared" si="0"/>
        <v>2.3499999999999996</v>
      </c>
      <c r="D48">
        <f>+$B$6*(C48^(Hoja1!$B$3/2-1))*(Hoja1!$B$4+Hoja1!$B$3*C48)^(-(Hoja1!$B$3+Hoja1!$B$4)/2)</f>
        <v>0.11195654388443431</v>
      </c>
      <c r="E48">
        <f>1-FDIST(C48,Hoja1!$B$3,Hoja1!$B$4)</f>
        <v>0.8797992270001974</v>
      </c>
    </row>
    <row r="49" spans="3:5" ht="12.75">
      <c r="C49">
        <f t="shared" si="0"/>
        <v>2.3999999999999995</v>
      </c>
      <c r="D49">
        <f>+$B$6*(C49^(Hoja1!$B$3/2-1))*(Hoja1!$B$4+Hoja1!$B$3*C49)^(-(Hoja1!$B$3+Hoja1!$B$4)/2)</f>
        <v>0.10600031619695259</v>
      </c>
      <c r="E49">
        <f>1-FDIST(C49,Hoja1!$B$3,Hoja1!$B$4)</f>
        <v>0.8852466273898137</v>
      </c>
    </row>
    <row r="50" spans="3:5" ht="12.75">
      <c r="C50">
        <f t="shared" si="0"/>
        <v>2.4499999999999993</v>
      </c>
      <c r="D50">
        <f>+$B$6*(C50^(Hoja1!$B$3/2-1))*(Hoja1!$B$4+Hoja1!$B$3*C50)^(-(Hoja1!$B$3+Hoja1!$B$4)/2)</f>
        <v>0.10039756542137007</v>
      </c>
      <c r="E50">
        <f>1-FDIST(C50,Hoja1!$B$3,Hoja1!$B$4)</f>
        <v>0.8904051490968143</v>
      </c>
    </row>
    <row r="51" spans="3:5" ht="12.75">
      <c r="C51">
        <f t="shared" si="0"/>
        <v>2.499999999999999</v>
      </c>
      <c r="D51">
        <f>+$B$6*(C51^(Hoja1!$B$3/2-1))*(Hoja1!$B$4+Hoja1!$B$3*C51)^(-(Hoja1!$B$3+Hoja1!$B$4)/2)</f>
        <v>0.09512601689874627</v>
      </c>
      <c r="E51">
        <f>1-FDIST(C51,Hoja1!$B$3,Hoja1!$B$4)</f>
        <v>0.8952919032016784</v>
      </c>
    </row>
    <row r="52" spans="3:5" ht="12.75">
      <c r="C52">
        <f t="shared" si="0"/>
        <v>2.549999999999999</v>
      </c>
      <c r="D52">
        <f>+$B$6*(C52^(Hoja1!$B$3/2-1))*(Hoja1!$B$4+Hoja1!$B$3*C52)^(-(Hoja1!$B$3+Hoja1!$B$4)/2)</f>
        <v>0.09016477780666621</v>
      </c>
      <c r="E52">
        <f>1-FDIST(C52,Hoja1!$B$3,Hoja1!$B$4)</f>
        <v>0.8999229218809707</v>
      </c>
    </row>
    <row r="53" spans="3:5" ht="12.75">
      <c r="C53">
        <f t="shared" si="0"/>
        <v>2.5999999999999988</v>
      </c>
      <c r="D53">
        <f>+$B$6*(C53^(Hoja1!$B$3/2-1))*(Hoja1!$B$4+Hoja1!$B$3*C53)^(-(Hoja1!$B$3+Hoja1!$B$4)/2)</f>
        <v>0.08549426845954487</v>
      </c>
      <c r="E53">
        <f>1-FDIST(C53,Hoja1!$B$3,Hoja1!$B$4)</f>
        <v>0.9043132257871396</v>
      </c>
    </row>
    <row r="54" spans="3:5" ht="12.75">
      <c r="C54">
        <f t="shared" si="0"/>
        <v>2.6499999999999986</v>
      </c>
      <c r="D54">
        <f>+$B$6*(C54^(Hoja1!$B$3/2-1))*(Hoja1!$B$4+Hoja1!$B$3*C54)^(-(Hoja1!$B$3+Hoja1!$B$4)/2)</f>
        <v>0.08109615294748869</v>
      </c>
      <c r="E54">
        <f>1-FDIST(C54,Hoja1!$B$3,Hoja1!$B$4)</f>
        <v>0.9084768879715668</v>
      </c>
    </row>
    <row r="55" spans="3:5" ht="12.75">
      <c r="C55">
        <f t="shared" si="0"/>
        <v>2.6999999999999984</v>
      </c>
      <c r="D55">
        <f>+$B$6*(C55^(Hoja1!$B$3/2-1))*(Hoja1!$B$4+Hoja1!$B$3*C55)^(-(Hoja1!$B$3+Hoja1!$B$4)/2)</f>
        <v>0.07695327021153615</v>
      </c>
      <c r="E55">
        <f>1-FDIST(C55,Hoja1!$B$3,Hoja1!$B$4)</f>
        <v>0.9124270943465114</v>
      </c>
    </row>
    <row r="56" spans="3:5" ht="12.75">
      <c r="C56">
        <f t="shared" si="0"/>
        <v>2.7499999999999982</v>
      </c>
      <c r="D56">
        <f>+$B$6*(C56^(Hoja1!$B$3/2-1))*(Hoja1!$B$4+Hoja1!$B$3*C56)^(-(Hoja1!$B$3+Hoja1!$B$4)/2)</f>
        <v>0.07304956637975646</v>
      </c>
      <c r="E56">
        <f>1-FDIST(C56,Hoja1!$B$3,Hoja1!$B$4)</f>
        <v>0.9161762007293933</v>
      </c>
    </row>
    <row r="57" spans="3:5" ht="12.75">
      <c r="C57">
        <f t="shared" si="0"/>
        <v>2.799999999999998</v>
      </c>
      <c r="D57">
        <f>+$B$6*(C57^(Hoja1!$B$3/2-1))*(Hoja1!$B$4+Hoja1!$B$3*C57)^(-(Hoja1!$B$3+Hoja1!$B$4)/2)</f>
        <v>0.06937002897069924</v>
      </c>
      <c r="E57">
        <f>1-FDIST(C57,Hoja1!$B$3,Hoja1!$B$4)</f>
        <v>0.9197357865484305</v>
      </c>
    </row>
    <row r="58" spans="3:5" ht="12.75">
      <c r="C58">
        <f t="shared" si="0"/>
        <v>2.849999999999998</v>
      </c>
      <c r="D58">
        <f>+$B$6*(C58^(Hoja1!$B$3/2-1))*(Hoja1!$B$4+Hoja1!$B$3*C58)^(-(Hoja1!$B$3+Hoja1!$B$4)/2)</f>
        <v>0.06590062339751834</v>
      </c>
      <c r="E58">
        <f>1-FDIST(C58,Hoja1!$B$3,Hoja1!$B$4)</f>
        <v>0.9231167053144708</v>
      </c>
    </row>
    <row r="59" spans="3:5" ht="12.75">
      <c r="C59">
        <f t="shared" si="0"/>
        <v>2.8999999999999977</v>
      </c>
      <c r="D59">
        <f>+$B$6*(C59^(Hoja1!$B$3/2-1))*(Hoja1!$B$4+Hoja1!$B$3*C59)^(-(Hoja1!$B$3+Hoja1!$B$4)/2)</f>
        <v>0.06262823206916722</v>
      </c>
      <c r="E59">
        <f>1-FDIST(C59,Hoja1!$B$3,Hoja1!$B$4)</f>
        <v>0.9263291319819642</v>
      </c>
    </row>
    <row r="60" spans="3:5" ht="12.75">
      <c r="C60">
        <f t="shared" si="0"/>
        <v>2.9499999999999975</v>
      </c>
      <c r="D60">
        <f>+$B$6*(C60^(Hoja1!$B$3/2-1))*(Hoja1!$B$4+Hoja1!$B$3*C60)^(-(Hoja1!$B$3+Hoja1!$B$4)/2)</f>
        <v>0.05954059627742935</v>
      </c>
      <c r="E60">
        <f>1-FDIST(C60,Hoja1!$B$3,Hoja1!$B$4)</f>
        <v>0.9293826073340472</v>
      </c>
    </row>
    <row r="61" spans="3:5" ht="12.75">
      <c r="C61">
        <f t="shared" si="0"/>
        <v>2.9999999999999973</v>
      </c>
      <c r="D61">
        <f>+$B$6*(C61^(Hoja1!$B$3/2-1))*(Hoja1!$B$4+Hoja1!$B$3*C61)^(-(Hoja1!$B$3+Hoja1!$B$4)/2)</f>
        <v>0.05662626097452924</v>
      </c>
      <c r="E61">
        <f>1-FDIST(C61,Hoja1!$B$3,Hoja1!$B$4)</f>
        <v>0.9322860795339545</v>
      </c>
    </row>
    <row r="62" spans="3:5" ht="12.75">
      <c r="C62">
        <f t="shared" si="0"/>
        <v>3.049999999999997</v>
      </c>
      <c r="D62">
        <f>+$B$6*(C62^(Hoja1!$B$3/2-1))*(Hoja1!$B$4+Hoja1!$B$3*C62)^(-(Hoja1!$B$3+Hoja1!$B$4)/2)</f>
        <v>0.05387452248106634</v>
      </c>
      <c r="E62">
        <f>1-FDIST(C62,Hoja1!$B$3,Hoja1!$B$4)</f>
        <v>0.9350479429885162</v>
      </c>
    </row>
    <row r="63" spans="3:5" ht="12.75">
      <c r="C63">
        <f t="shared" si="0"/>
        <v>3.099999999999997</v>
      </c>
      <c r="D63">
        <f>+$B$6*(C63^(Hoja1!$B$3/2-1))*(Hoja1!$B$4+Hoja1!$B$3*C63)^(-(Hoja1!$B$3+Hoja1!$B$4)/2)</f>
        <v>0.051275379114283384</v>
      </c>
      <c r="E63">
        <f>1-FDIST(C63,Hoja1!$B$3,Hoja1!$B$4)</f>
        <v>0.9376760746701922</v>
      </c>
    </row>
    <row r="64" spans="3:5" ht="12.75">
      <c r="C64">
        <f t="shared" si="0"/>
        <v>3.149999999999997</v>
      </c>
      <c r="D64">
        <f>+$B$6*(C64^(Hoja1!$B$3/2-1))*(Hoja1!$B$4+Hoja1!$B$3*C64)^(-(Hoja1!$B$3+Hoja1!$B$4)/2)</f>
        <v>0.048819484689201414</v>
      </c>
      <c r="E64">
        <f>1-FDIST(C64,Hoja1!$B$3,Hoja1!$B$4)</f>
        <v>0.9401778680425982</v>
      </c>
    </row>
    <row r="65" spans="3:5" ht="12.75">
      <c r="C65">
        <f t="shared" si="0"/>
        <v>3.1999999999999966</v>
      </c>
      <c r="D65">
        <f>+$B$6*(C65^(Hoja1!$B$3/2-1))*(Hoja1!$B$4+Hoja1!$B$3*C65)^(-(Hoja1!$B$3+Hoja1!$B$4)/2)</f>
        <v>0.04649810481742463</v>
      </c>
      <c r="E65">
        <f>1-FDIST(C65,Hoja1!$B$3,Hoja1!$B$4)</f>
        <v>0.9425602647313958</v>
      </c>
    </row>
    <row r="66" spans="3:5" ht="12.75">
      <c r="C66">
        <f t="shared" si="0"/>
        <v>3.2499999999999964</v>
      </c>
      <c r="D66">
        <f>+$B$6*(C66^(Hoja1!$B$3/2-1))*(Hoja1!$B$4+Hoja1!$B$3*C66)^(-(Hoja1!$B$3+Hoja1!$B$4)/2)</f>
        <v>0.044303075908498905</v>
      </c>
      <c r="E66">
        <f>1-FDIST(C66,Hoja1!$B$3,Hoja1!$B$4)</f>
        <v>0.9448297840781114</v>
      </c>
    </row>
    <row r="67" spans="3:5" ht="12.75">
      <c r="C67">
        <f aca="true" t="shared" si="1" ref="C67:C130">+C66+5/100</f>
        <v>3.2999999999999963</v>
      </c>
      <c r="D67">
        <f>+$B$6*(C67^(Hoja1!$B$3/2-1))*(Hoja1!$B$4+Hoja1!$B$3*C67)^(-(Hoja1!$B$3+Hoja1!$B$4)/2)</f>
        <v>0.042226766764914936</v>
      </c>
      <c r="E67">
        <f>1-FDIST(C67,Hoja1!$B$3,Hoja1!$B$4)</f>
        <v>0.9469925507093436</v>
      </c>
    </row>
    <row r="68" spans="3:5" ht="12.75">
      <c r="C68">
        <f t="shared" si="1"/>
        <v>3.349999999999996</v>
      </c>
      <c r="D68">
        <f>+$B$6*(C68^(Hoja1!$B$3/2-1))*(Hoja1!$B$4+Hoja1!$B$3*C68)^(-(Hoja1!$B$3+Hoja1!$B$4)/2)</f>
        <v>0.04026204265293406</v>
      </c>
      <c r="E68">
        <f>1-FDIST(C68,Hoja1!$B$3,Hoja1!$B$4)</f>
        <v>0.9490543202481173</v>
      </c>
    </row>
    <row r="69" spans="3:5" ht="12.75">
      <c r="C69">
        <f t="shared" si="1"/>
        <v>3.399999999999996</v>
      </c>
      <c r="D69">
        <f>+$B$6*(C69^(Hoja1!$B$3/2-1))*(Hoja1!$B$4+Hoja1!$B$3*C69)^(-(Hoja1!$B$3+Hoja1!$B$4)/2)</f>
        <v>0.03840223172628169</v>
      </c>
      <c r="E69">
        <f>1-FDIST(C69,Hoja1!$B$3,Hoja1!$B$4)</f>
        <v>0.9510205032881212</v>
      </c>
    </row>
    <row r="70" spans="3:5" ht="12.75">
      <c r="C70">
        <f t="shared" si="1"/>
        <v>3.4499999999999957</v>
      </c>
      <c r="D70">
        <f>+$B$6*(C70^(Hoja1!$B$3/2-1))*(Hoja1!$B$4+Hoja1!$B$3*C70)^(-(Hoja1!$B$3+Hoja1!$B$4)/2)</f>
        <v>0.036641093677565836</v>
      </c>
      <c r="E70">
        <f>1-FDIST(C70,Hoja1!$B$3,Hoja1!$B$4)</f>
        <v>0.9528961877453458</v>
      </c>
    </row>
    <row r="71" spans="3:5" ht="12.75">
      <c r="C71">
        <f t="shared" si="1"/>
        <v>3.4999999999999956</v>
      </c>
      <c r="D71">
        <f>+$B$6*(C71^(Hoja1!$B$3/2-1))*(Hoja1!$B$4+Hoja1!$B$3*C71)^(-(Hoja1!$B$3+Hoja1!$B$4)/2)</f>
        <v>0.034972790492355854</v>
      </c>
      <c r="E71">
        <f>1-FDIST(C71,Hoja1!$B$3,Hoja1!$B$4)</f>
        <v>0.9546861596953777</v>
      </c>
    </row>
    <row r="72" spans="3:5" ht="12.75">
      <c r="C72">
        <f t="shared" si="1"/>
        <v>3.5499999999999954</v>
      </c>
      <c r="D72">
        <f>+$B$6*(C72^(Hoja1!$B$3/2-1))*(Hoja1!$B$4+Hoja1!$B$3*C72)^(-(Hoja1!$B$3+Hoja1!$B$4)/2)</f>
        <v>0.03339185918263459</v>
      </c>
      <c r="E72">
        <f>1-FDIST(C72,Hoja1!$B$3,Hoja1!$B$4)</f>
        <v>0.9563949227983886</v>
      </c>
    </row>
    <row r="73" spans="3:5" ht="12.75">
      <c r="C73">
        <f t="shared" si="1"/>
        <v>3.599999999999995</v>
      </c>
      <c r="D73">
        <f>+$B$6*(C73^(Hoja1!$B$3/2-1))*(Hoja1!$B$4+Hoja1!$B$3*C73)^(-(Hoja1!$B$3+Hoja1!$B$4)/2)</f>
        <v>0.03189318637939025</v>
      </c>
      <c r="E73">
        <f>1-FDIST(C73,Hoja1!$B$3,Hoja1!$B$4)</f>
        <v>0.9580267164077712</v>
      </c>
    </row>
    <row r="74" spans="3:5" ht="12.75">
      <c r="C74">
        <f t="shared" si="1"/>
        <v>3.649999999999995</v>
      </c>
      <c r="D74">
        <f>+$B$6*(C74^(Hoja1!$B$3/2-1))*(Hoja1!$B$4+Hoja1!$B$3*C74)^(-(Hoja1!$B$3+Hoja1!$B$4)/2)</f>
        <v>0.030471984668081358</v>
      </c>
      <c r="E74">
        <f>1-FDIST(C74,Hoja1!$B$3,Hoja1!$B$4)</f>
        <v>0.959585532452449</v>
      </c>
    </row>
    <row r="75" spans="3:5" ht="12.75">
      <c r="C75">
        <f t="shared" si="1"/>
        <v>3.699999999999995</v>
      </c>
      <c r="D75">
        <f>+$B$6*(C75^(Hoja1!$B$3/2-1))*(Hoja1!$B$4+Hoja1!$B$3*C75)^(-(Hoja1!$B$3+Hoja1!$B$4)/2)</f>
        <v>0.029123770555318094</v>
      </c>
      <c r="E75">
        <f>1-FDIST(C75,Hoja1!$B$3,Hoja1!$B$4)</f>
        <v>0.9610751311771977</v>
      </c>
    </row>
    <row r="76" spans="3:5" ht="12.75">
      <c r="C76">
        <f t="shared" si="1"/>
        <v>3.7499999999999947</v>
      </c>
      <c r="D76">
        <f>+$B$6*(C76^(Hoja1!$B$3/2-1))*(Hoja1!$B$4+Hoja1!$B$3*C76)^(-(Hoja1!$B$3+Hoja1!$B$4)/2)</f>
        <v>0.0278443439601334</v>
      </c>
      <c r="E76">
        <f>1-FDIST(C76,Hoja1!$B$3,Hoja1!$B$4)</f>
        <v>0.9624990558198465</v>
      </c>
    </row>
    <row r="77" spans="3:5" ht="12.75">
      <c r="C77">
        <f t="shared" si="1"/>
        <v>3.7999999999999945</v>
      </c>
      <c r="D77">
        <f>+$B$6*(C77^(Hoja1!$B$3/2-1))*(Hoja1!$B$4+Hoja1!$B$3*C77)^(-(Hoja1!$B$3+Hoja1!$B$4)/2)</f>
        <v>0.02662976912849334</v>
      </c>
      <c r="E77">
        <f>1-FDIST(C77,Hoja1!$B$3,Hoja1!$B$4)</f>
        <v>0.9638606462990359</v>
      </c>
    </row>
    <row r="78" spans="3:5" ht="12.75">
      <c r="C78">
        <f t="shared" si="1"/>
        <v>3.8499999999999943</v>
      </c>
      <c r="D78">
        <f>+$B$6*(C78^(Hoja1!$B$3/2-1))*(Hoja1!$B$4+Hoja1!$B$3*C78)^(-(Hoja1!$B$3+Hoja1!$B$4)/2)</f>
        <v>0.02547635687509328</v>
      </c>
      <c r="E78">
        <f>1-FDIST(C78,Hoja1!$B$3,Hoja1!$B$4)</f>
        <v>0.9651630519812718</v>
      </c>
    </row>
    <row r="79" spans="3:5" ht="12.75">
      <c r="C79">
        <f t="shared" si="1"/>
        <v>3.899999999999994</v>
      </c>
      <c r="D79">
        <f>+$B$6*(C79^(Hoja1!$B$3/2-1))*(Hoja1!$B$4+Hoja1!$B$3*C79)^(-(Hoja1!$B$3+Hoja1!$B$4)/2)</f>
        <v>0.02438064806188489</v>
      </c>
      <c r="E79">
        <f>1-FDIST(C79,Hoja1!$B$3,Hoja1!$B$4)</f>
        <v>0.9664092435913542</v>
      </c>
    </row>
    <row r="80" spans="3:5" ht="12.75">
      <c r="C80">
        <f t="shared" si="1"/>
        <v>3.949999999999994</v>
      </c>
      <c r="D80">
        <f>+$B$6*(C80^(Hoja1!$B$3/2-1))*(Hoja1!$B$4+Hoja1!$B$3*C80)^(-(Hoja1!$B$3+Hoja1!$B$4)/2)</f>
        <v>0.02333939822812554</v>
      </c>
      <c r="E80">
        <f>1-FDIST(C80,Hoja1!$B$3,Hoja1!$B$4)</f>
        <v>0.9676020243258622</v>
      </c>
    </row>
    <row r="81" spans="3:5" ht="12.75">
      <c r="C81">
        <f t="shared" si="1"/>
        <v>3.999999999999994</v>
      </c>
      <c r="D81">
        <f>+$B$6*(C81^(Hoja1!$B$3/2-1))*(Hoja1!$B$4+Hoja1!$B$3*C81)^(-(Hoja1!$B$3+Hoja1!$B$4)/2)</f>
        <v>0.02234956329194838</v>
      </c>
      <c r="E81">
        <f>1-FDIST(C81,Hoja1!$B$3,Hoja1!$B$4)</f>
        <v>0.9687440402252558</v>
      </c>
    </row>
    <row r="82" spans="3:5" ht="12.75">
      <c r="C82">
        <f t="shared" si="1"/>
        <v>4.049999999999994</v>
      </c>
      <c r="D82">
        <f>+$B$6*(C82^(Hoja1!$B$3/2-1))*(Hoja1!$B$4+Hoja1!$B$3*C82)^(-(Hoja1!$B$3+Hoja1!$B$4)/2)</f>
        <v>0.021408286248505475</v>
      </c>
      <c r="E82">
        <f>1-FDIST(C82,Hoja1!$B$3,Hoja1!$B$4)</f>
        <v>0.9698377898562697</v>
      </c>
    </row>
    <row r="83" spans="3:5" ht="12.75">
      <c r="C83">
        <f t="shared" si="1"/>
        <v>4.099999999999993</v>
      </c>
      <c r="D83">
        <f>+$B$6*(C83^(Hoja1!$B$3/2-1))*(Hoja1!$B$4+Hoja1!$B$3*C83)^(-(Hoja1!$B$3+Hoja1!$B$4)/2)</f>
        <v>0.020512884794581018</v>
      </c>
      <c r="E83">
        <f>1-FDIST(C83,Hoja1!$B$3,Hoja1!$B$4)</f>
        <v>0.9708856333526583</v>
      </c>
    </row>
    <row r="84" spans="3:5" ht="12.75">
      <c r="C84">
        <f t="shared" si="1"/>
        <v>4.149999999999993</v>
      </c>
      <c r="D84">
        <f>+$B$6*(C84^(Hoja1!$B$3/2-1))*(Hoja1!$B$4+Hoja1!$B$3*C84)^(-(Hoja1!$B$3+Hoja1!$B$4)/2)</f>
        <v>0.01966083981421191</v>
      </c>
      <c r="E84">
        <f>1-FDIST(C84,Hoja1!$B$3,Hoja1!$B$4)</f>
        <v>0.9718898008589624</v>
      </c>
    </row>
    <row r="85" spans="3:5" ht="12.75">
      <c r="C85">
        <f t="shared" si="1"/>
        <v>4.199999999999993</v>
      </c>
      <c r="D85">
        <f>+$B$6*(C85^(Hoja1!$B$3/2-1))*(Hoja1!$B$4+Hoja1!$B$3*C85)^(-(Hoja1!$B$3+Hoja1!$B$4)/2)</f>
        <v>0.018849784664254837</v>
      </c>
      <c r="E85">
        <f>1-FDIST(C85,Hoja1!$B$3,Hoja1!$B$4)</f>
        <v>0.9728524004187978</v>
      </c>
    </row>
    <row r="86" spans="3:5" ht="12.75">
      <c r="C86">
        <f t="shared" si="1"/>
        <v>4.249999999999993</v>
      </c>
      <c r="D86">
        <f>+$B$6*(C86^(Hoja1!$B$3/2-1))*(Hoja1!$B$4+Hoja1!$B$3*C86)^(-(Hoja1!$B$3+Hoja1!$B$4)/2)</f>
        <v>0.01807749520301282</v>
      </c>
      <c r="E86">
        <f>1-FDIST(C86,Hoja1!$B$3,Hoja1!$B$4)</f>
        <v>0.9737754253462308</v>
      </c>
    </row>
    <row r="87" spans="3:5" ht="12.75">
      <c r="C87">
        <f t="shared" si="1"/>
        <v>4.299999999999993</v>
      </c>
      <c r="D87">
        <f>+$B$6*(C87^(Hoja1!$B$3/2-1))*(Hoja1!$B$4+Hoja1!$B$3*C87)^(-(Hoja1!$B$3+Hoja1!$B$4)/2)</f>
        <v>0.017341880508971487</v>
      </c>
      <c r="E87">
        <f>1-FDIST(C87,Hoja1!$B$3,Hoja1!$B$4)</f>
        <v>0.9746607611160475</v>
      </c>
    </row>
    <row r="88" spans="3:5" ht="12.75">
      <c r="C88">
        <f t="shared" si="1"/>
        <v>4.3499999999999925</v>
      </c>
      <c r="D88">
        <f>+$B$6*(C88^(Hoja1!$B$3/2-1))*(Hoja1!$B$4+Hoja1!$B$3*C88)^(-(Hoja1!$B$3+Hoja1!$B$4)/2)</f>
        <v>0.016640974240395772</v>
      </c>
      <c r="E88">
        <f>1-FDIST(C88,Hoja1!$B$3,Hoja1!$B$4)</f>
        <v>0.9755101918061809</v>
      </c>
    </row>
    <row r="89" spans="3:5" ht="12.75">
      <c r="C89">
        <f t="shared" si="1"/>
        <v>4.399999999999992</v>
      </c>
      <c r="D89">
        <f>+$B$6*(C89^(Hoja1!$B$3/2-1))*(Hoja1!$B$4+Hoja1!$B$3*C89)^(-(Hoja1!$B$3+Hoja1!$B$4)/2)</f>
        <v>0.01597292659001788</v>
      </c>
      <c r="E89">
        <f>1-FDIST(C89,Hoja1!$B$3,Hoja1!$B$4)</f>
        <v>0.9763254061231789</v>
      </c>
    </row>
    <row r="90" spans="3:5" ht="12.75">
      <c r="C90">
        <f t="shared" si="1"/>
        <v>4.449999999999992</v>
      </c>
      <c r="D90">
        <f>+$B$6*(C90^(Hoja1!$B$3/2-1))*(Hoja1!$B$4+Hoja1!$B$3*C90)^(-(Hoja1!$B$3+Hoja1!$B$4)/2)</f>
        <v>0.015335996792297532</v>
      </c>
      <c r="E90">
        <f>1-FDIST(C90,Hoja1!$B$3,Hoja1!$B$4)</f>
        <v>0.9771080030393906</v>
      </c>
    </row>
    <row r="91" spans="3:5" ht="12.75">
      <c r="C91">
        <f t="shared" si="1"/>
        <v>4.499999999999992</v>
      </c>
      <c r="D91">
        <f>+$B$6*(C91^(Hoja1!$B$3/2-1))*(Hoja1!$B$4+Hoja1!$B$3*C91)^(-(Hoja1!$B$3+Hoja1!$B$4)/2)</f>
        <v>0.014728546143781877</v>
      </c>
      <c r="E91">
        <f>1-FDIST(C91,Hoja1!$B$3,Hoja1!$B$4)</f>
        <v>0.977859497068503</v>
      </c>
    </row>
    <row r="92" spans="3:5" ht="12.75">
      <c r="C92">
        <f t="shared" si="1"/>
        <v>4.549999999999992</v>
      </c>
      <c r="D92">
        <f>+$B$6*(C92^(Hoja1!$B$3/2-1))*(Hoja1!$B$4+Hoja1!$B$3*C92)^(-(Hoja1!$B$3+Hoja1!$B$4)/2)</f>
        <v>0.014149031499928681</v>
      </c>
      <c r="E92">
        <f>1-FDIST(C92,Hoja1!$B$3,Hoja1!$B$4)</f>
        <v>0.9785813232041525</v>
      </c>
    </row>
    <row r="93" spans="3:5" ht="12.75">
      <c r="C93">
        <f t="shared" si="1"/>
        <v>4.599999999999992</v>
      </c>
      <c r="D93">
        <f>+$B$6*(C93^(Hoja1!$B$3/2-1))*(Hoja1!$B$4+Hoja1!$B$3*C93)^(-(Hoja1!$B$3+Hoja1!$B$4)/2)</f>
        <v>0.013595999214405309</v>
      </c>
      <c r="E93">
        <f>1-FDIST(C93,Hoja1!$B$3,Hoja1!$B$4)</f>
        <v>0.9792748415445774</v>
      </c>
    </row>
    <row r="94" spans="3:5" ht="12.75">
      <c r="C94">
        <f t="shared" si="1"/>
        <v>4.6499999999999915</v>
      </c>
      <c r="D94">
        <f>+$B$6*(C94^(Hoja1!$B$3/2-1))*(Hoja1!$B$4+Hoja1!$B$3*C94)^(-(Hoja1!$B$3+Hoja1!$B$4)/2)</f>
        <v>0.013068079489337229</v>
      </c>
      <c r="E94">
        <f>1-FDIST(C94,Hoja1!$B$3,Hoja1!$B$4)</f>
        <v>0.9799413416246349</v>
      </c>
    </row>
    <row r="95" spans="3:5" ht="12.75">
      <c r="C95">
        <f t="shared" si="1"/>
        <v>4.699999999999991</v>
      </c>
      <c r="D95">
        <f>+$B$6*(C95^(Hoja1!$B$3/2-1))*(Hoja1!$B$4+Hoja1!$B$3*C95)^(-(Hoja1!$B$3+Hoja1!$B$4)/2)</f>
        <v>0.012563981107272776</v>
      </c>
      <c r="E95">
        <f>1-FDIST(C95,Hoja1!$B$3,Hoja1!$B$4)</f>
        <v>0.9805820464749901</v>
      </c>
    </row>
    <row r="96" spans="3:5" ht="12.75">
      <c r="C96">
        <f t="shared" si="1"/>
        <v>4.749999999999991</v>
      </c>
      <c r="D96">
        <f>+$B$6*(C96^(Hoja1!$B$3/2-1))*(Hoja1!$B$4+Hoja1!$B$3*C96)^(-(Hoja1!$B$3+Hoja1!$B$4)/2)</f>
        <v>0.012082486517757464</v>
      </c>
      <c r="E96">
        <f>1-FDIST(C96,Hoja1!$B$3,Hoja1!$B$4)</f>
        <v>0.9811981164268787</v>
      </c>
    </row>
    <row r="97" spans="3:5" ht="12.75">
      <c r="C97">
        <f t="shared" si="1"/>
        <v>4.799999999999991</v>
      </c>
      <c r="D97">
        <f>+$B$6*(C97^(Hoja1!$B$3/2-1))*(Hoja1!$B$4+Hoja1!$B$3*C97)^(-(Hoja1!$B$3+Hoja1!$B$4)/2)</f>
        <v>0.011622447253389553</v>
      </c>
      <c r="E97">
        <f>1-FDIST(C97,Hoja1!$B$3,Hoja1!$B$4)</f>
        <v>0.9817906526795342</v>
      </c>
    </row>
    <row r="98" spans="3:5" ht="12.75">
      <c r="C98">
        <f t="shared" si="1"/>
        <v>4.849999999999991</v>
      </c>
      <c r="D98">
        <f>+$B$6*(C98^(Hoja1!$B$3/2-1))*(Hoja1!$B$4+Hoja1!$B$3*C98)^(-(Hoja1!$B$3+Hoja1!$B$4)/2)</f>
        <v>0.011182779652061317</v>
      </c>
      <c r="E98">
        <f>1-FDIST(C98,Hoja1!$B$3,Hoja1!$B$4)</f>
        <v>0.982360700646168</v>
      </c>
    </row>
    <row r="99" spans="3:5" ht="12.75">
      <c r="C99">
        <f t="shared" si="1"/>
        <v>4.899999999999991</v>
      </c>
      <c r="D99">
        <f>+$B$6*(C99^(Hoja1!$B$3/2-1))*(Hoja1!$B$4+Hoja1!$B$3*C99)^(-(Hoja1!$B$3+Hoja1!$B$4)/2)</f>
        <v>0.010762460863790438</v>
      </c>
      <c r="E99">
        <f>1-FDIST(C99,Hoja1!$B$3,Hoja1!$B$4)</f>
        <v>0.9829092530932612</v>
      </c>
    </row>
    <row r="100" spans="3:5" ht="12.75">
      <c r="C100">
        <f t="shared" si="1"/>
        <v>4.94999999999999</v>
      </c>
      <c r="D100">
        <f>+$B$6*(C100^(Hoja1!$B$3/2-1))*(Hoja1!$B$4+Hoja1!$B$3*C100)^(-(Hoja1!$B$3+Hoja1!$B$4)/2)</f>
        <v>0.010360525122124641</v>
      </c>
      <c r="E100">
        <f>1-FDIST(C100,Hoja1!$B$3,Hoja1!$B$4)</f>
        <v>0.9834372530868939</v>
      </c>
    </row>
    <row r="101" spans="3:5" ht="12.75">
      <c r="C101">
        <f t="shared" si="1"/>
        <v>4.99999999999999</v>
      </c>
      <c r="D101">
        <f>+$B$6*(C101^(Hoja1!$B$3/2-1))*(Hoja1!$B$4+Hoja1!$B$3*C101)^(-(Hoja1!$B$3+Hoja1!$B$4)/2)</f>
        <v>0.009976060261561556</v>
      </c>
      <c r="E101">
        <f>1-FDIST(C101,Hoja1!$B$3,Hoja1!$B$4)</f>
        <v>0.9839455967588688</v>
      </c>
    </row>
    <row r="102" spans="3:5" ht="12.75">
      <c r="C102">
        <f t="shared" si="1"/>
        <v>5.04999999999999</v>
      </c>
      <c r="D102">
        <f>+$B$6*(C102^(Hoja1!$B$3/2-1))*(Hoja1!$B$4+Hoja1!$B$3*C102)^(-(Hoja1!$B$3+Hoja1!$B$4)/2)</f>
        <v>0.009608204463779304</v>
      </c>
      <c r="E102">
        <f>1-FDIST(C102,Hoja1!$B$3,Hoja1!$B$4)</f>
        <v>0.9844351359044949</v>
      </c>
    </row>
    <row r="103" spans="3:5" ht="12.75">
      <c r="C103">
        <f t="shared" si="1"/>
        <v>5.09999999999999</v>
      </c>
      <c r="D103">
        <f>+$B$6*(C103^(Hoja1!$B$3/2-1))*(Hoja1!$B$4+Hoja1!$B$3*C103)^(-(Hoja1!$B$3+Hoja1!$B$4)/2)</f>
        <v>0.009256143216727266</v>
      </c>
      <c r="E103">
        <f>1-FDIST(C103,Hoja1!$B$3,Hoja1!$B$4)</f>
        <v>0.9849066804230692</v>
      </c>
    </row>
    <row r="104" spans="3:5" ht="12.75">
      <c r="C104">
        <f t="shared" si="1"/>
        <v>5.14999999999999</v>
      </c>
      <c r="D104">
        <f>+$B$6*(C104^(Hoja1!$B$3/2-1))*(Hoja1!$B$4+Hoja1!$B$3*C104)^(-(Hoja1!$B$3+Hoja1!$B$4)/2)</f>
        <v>0.008919106471786217</v>
      </c>
      <c r="E104">
        <f>1-FDIST(C104,Hoja1!$B$3,Hoja1!$B$4)</f>
        <v>0.9853610006113225</v>
      </c>
    </row>
    <row r="105" spans="3:5" ht="12.75">
      <c r="C105">
        <f t="shared" si="1"/>
        <v>5.1999999999999895</v>
      </c>
      <c r="D105">
        <f>+$B$6*(C105^(Hoja1!$B$3/2-1))*(Hoja1!$B$4+Hoja1!$B$3*C105)^(-(Hoja1!$B$3+Hoja1!$B$4)/2)</f>
        <v>0.00859636598528072</v>
      </c>
      <c r="E105">
        <f>1-FDIST(C105,Hoja1!$B$3,Hoja1!$B$4)</f>
        <v>0.9857988293193889</v>
      </c>
    </row>
    <row r="106" spans="3:5" ht="12.75">
      <c r="C106">
        <f t="shared" si="1"/>
        <v>5.249999999999989</v>
      </c>
      <c r="D106">
        <f>+$B$6*(C106^(Hoja1!$B$3/2-1))*(Hoja1!$B$4+Hoja1!$B$3*C106)^(-(Hoja1!$B$3+Hoja1!$B$4)/2)</f>
        <v>0.00828723283162249</v>
      </c>
      <c r="E106">
        <f>1-FDIST(C106,Hoja1!$B$3,Hoja1!$B$4)</f>
        <v>0.9862208639781906</v>
      </c>
    </row>
    <row r="107" spans="3:5" ht="12.75">
      <c r="C107">
        <f t="shared" si="1"/>
        <v>5.299999999999989</v>
      </c>
      <c r="D107">
        <f>+$B$6*(C107^(Hoja1!$B$3/2-1))*(Hoja1!$B$4+Hoja1!$B$3*C107)^(-(Hoja1!$B$3+Hoja1!$B$4)/2)</f>
        <v>0.007991055076282</v>
      </c>
      <c r="E107">
        <f>1-FDIST(C107,Hoja1!$B$3,Hoja1!$B$4)</f>
        <v>0.9866277685065251</v>
      </c>
    </row>
    <row r="108" spans="3:5" ht="12.75">
      <c r="C108">
        <f t="shared" si="1"/>
        <v>5.349999999999989</v>
      </c>
      <c r="D108">
        <f>+$B$6*(C108^(Hoja1!$B$3/2-1))*(Hoja1!$B$4+Hoja1!$B$3*C108)^(-(Hoja1!$B$3+Hoja1!$B$4)/2)</f>
        <v>0.007707215597638713</v>
      </c>
      <c r="E108">
        <f>1-FDIST(C108,Hoja1!$B$3,Hoja1!$B$4)</f>
        <v>0.9870201751055648</v>
      </c>
    </row>
    <row r="109" spans="3:5" ht="12.75">
      <c r="C109">
        <f t="shared" si="1"/>
        <v>5.399999999999989</v>
      </c>
      <c r="D109">
        <f>+$B$6*(C109^(Hoja1!$B$3/2-1))*(Hoja1!$B$4+Hoja1!$B$3*C109)^(-(Hoja1!$B$3+Hoja1!$B$4)/2)</f>
        <v>0.00743513004754903</v>
      </c>
      <c r="E109">
        <f>1-FDIST(C109,Hoja1!$B$3,Hoja1!$B$4)</f>
        <v>0.9873986859479599</v>
      </c>
    </row>
    <row r="110" spans="3:5" ht="12.75">
      <c r="C110">
        <f t="shared" si="1"/>
        <v>5.449999999999989</v>
      </c>
      <c r="D110">
        <f>+$B$6*(C110^(Hoja1!$B$3/2-1))*(Hoja1!$B$4+Hoja1!$B$3*C110)^(-(Hoja1!$B$3+Hoja1!$B$4)/2)</f>
        <v>0.007174244941198787</v>
      </c>
      <c r="E110">
        <f>1-FDIST(C110,Hoja1!$B$3,Hoja1!$B$4)</f>
        <v>0.9877638747682375</v>
      </c>
    </row>
    <row r="111" spans="3:5" ht="12.75">
      <c r="C111">
        <f t="shared" si="1"/>
        <v>5.4999999999999885</v>
      </c>
      <c r="D111">
        <f>+$B$6*(C111^(Hoja1!$B$3/2-1))*(Hoja1!$B$4+Hoja1!$B$3*C111)^(-(Hoja1!$B$3+Hoja1!$B$4)/2)</f>
        <v>0.006924035867486061</v>
      </c>
      <c r="E111">
        <f>1-FDIST(C111,Hoja1!$B$3,Hoja1!$B$4)</f>
        <v>0.9881162883607437</v>
      </c>
    </row>
    <row r="112" spans="3:5" ht="12.75">
      <c r="C112">
        <f t="shared" si="1"/>
        <v>5.549999999999988</v>
      </c>
      <c r="D112">
        <f>+$B$6*(C112^(Hoja1!$B$3/2-1))*(Hoja1!$B$4+Hoja1!$B$3*C112)^(-(Hoja1!$B$3+Hoja1!$B$4)/2)</f>
        <v>0.006684005811801767</v>
      </c>
      <c r="E112">
        <f>1-FDIST(C112,Hoja1!$B$3,Hoja1!$B$4)</f>
        <v>0.9884564479909462</v>
      </c>
    </row>
    <row r="113" spans="3:5" ht="12.75">
      <c r="C113">
        <f t="shared" si="1"/>
        <v>5.599999999999988</v>
      </c>
      <c r="D113">
        <f>+$B$6*(C113^(Hoja1!$B$3/2-1))*(Hoja1!$B$4+Hoja1!$B$3*C113)^(-(Hoja1!$B$3+Hoja1!$B$4)/2)</f>
        <v>0.006453683583657639</v>
      </c>
      <c r="E113">
        <f>1-FDIST(C113,Hoja1!$B$3,Hoja1!$B$4)</f>
        <v>0.988784850725528</v>
      </c>
    </row>
    <row r="114" spans="3:5" ht="12.75">
      <c r="C114">
        <f t="shared" si="1"/>
        <v>5.649999999999988</v>
      </c>
      <c r="D114">
        <f>+$B$6*(C114^(Hoja1!$B$3/2-1))*(Hoja1!$B$4+Hoja1!$B$3*C114)^(-(Hoja1!$B$3+Hoja1!$B$4)/2)</f>
        <v>0.006232622342144914</v>
      </c>
      <c r="E114">
        <f>1-FDIST(C114,Hoja1!$B$3,Hoja1!$B$4)</f>
        <v>0.9891019706863358</v>
      </c>
    </row>
    <row r="115" spans="3:5" ht="12.75">
      <c r="C115">
        <f t="shared" si="1"/>
        <v>5.699999999999988</v>
      </c>
      <c r="D115">
        <f>+$B$6*(C115^(Hoja1!$B$3/2-1))*(Hoja1!$B$4+Hoja1!$B$3*C115)^(-(Hoja1!$B$3+Hoja1!$B$4)/2)</f>
        <v>0.006020398212704951</v>
      </c>
      <c r="E115">
        <f>1-FDIST(C115,Hoja1!$B$3,Hoja1!$B$4)</f>
        <v>0.989408260232911</v>
      </c>
    </row>
    <row r="116" spans="3:5" ht="12.75">
      <c r="C116">
        <f t="shared" si="1"/>
        <v>5.749999999999988</v>
      </c>
      <c r="D116">
        <f>+$B$6*(C116^(Hoja1!$B$3/2-1))*(Hoja1!$B$4+Hoja1!$B$3*C116)^(-(Hoja1!$B$3+Hoja1!$B$4)/2)</f>
        <v>0.0058166089891521664</v>
      </c>
      <c r="E116">
        <f>1-FDIST(C116,Hoja1!$B$3,Hoja1!$B$4)</f>
        <v>0.9897041510780148</v>
      </c>
    </row>
    <row r="117" spans="3:5" ht="12.75">
      <c r="C117">
        <f t="shared" si="1"/>
        <v>5.799999999999987</v>
      </c>
      <c r="D117">
        <f>+$B$6*(C117^(Hoja1!$B$3/2-1))*(Hoja1!$B$4+Hoja1!$B$3*C117)^(-(Hoja1!$B$3+Hoja1!$B$4)/2)</f>
        <v>0.005620872915315516</v>
      </c>
      <c r="E117">
        <f>1-FDIST(C117,Hoja1!$B$3,Hoja1!$B$4)</f>
        <v>0.9899900553402672</v>
      </c>
    </row>
    <row r="118" spans="3:5" ht="12.75">
      <c r="C118">
        <f t="shared" si="1"/>
        <v>5.849999999999987</v>
      </c>
      <c r="D118">
        <f>+$B$6*(C118^(Hoja1!$B$3/2-1))*(Hoja1!$B$4+Hoja1!$B$3*C118)^(-(Hoja1!$B$3+Hoja1!$B$4)/2)</f>
        <v>0.005432827541059667</v>
      </c>
      <c r="E118">
        <f>1-FDIST(C118,Hoja1!$B$3,Hoja1!$B$4)</f>
        <v>0.9902663665377484</v>
      </c>
    </row>
    <row r="119" spans="3:5" ht="12.75">
      <c r="C119">
        <f t="shared" si="1"/>
        <v>5.899999999999987</v>
      </c>
      <c r="D119">
        <f>+$B$6*(C119^(Hoja1!$B$3/2-1))*(Hoja1!$B$4+Hoja1!$B$3*C119)^(-(Hoja1!$B$3+Hoja1!$B$4)/2)</f>
        <v>0.005252128647812564</v>
      </c>
      <c r="E119">
        <f>1-FDIST(C119,Hoja1!$B$3,Hoja1!$B$4)</f>
        <v>0.9905334605261595</v>
      </c>
    </row>
    <row r="120" spans="3:5" ht="12.75">
      <c r="C120">
        <f t="shared" si="1"/>
        <v>5.949999999999987</v>
      </c>
      <c r="D120">
        <f>+$B$6*(C120^(Hoja1!$B$3/2-1))*(Hoja1!$B$4+Hoja1!$B$3*C120)^(-(Hoja1!$B$3+Hoja1!$B$4)/2)</f>
        <v>0.005078449239064728</v>
      </c>
      <c r="E120">
        <f>1-FDIST(C120,Hoja1!$B$3,Hoja1!$B$4)</f>
        <v>0.9907916963849009</v>
      </c>
    </row>
    <row r="121" spans="3:5" ht="12.75">
      <c r="C121">
        <f t="shared" si="1"/>
        <v>5.999999999999987</v>
      </c>
      <c r="D121">
        <f>+$B$6*(C121^(Hoja1!$B$3/2-1))*(Hoja1!$B$4+Hoja1!$B$3*C121)^(-(Hoja1!$B$3+Hoja1!$B$4)/2)</f>
        <v>0.004911478591620162</v>
      </c>
      <c r="E121">
        <f>1-FDIST(C121,Hoja1!$B$3,Hoja1!$B$4)</f>
        <v>0.9910414172542127</v>
      </c>
    </row>
    <row r="122" spans="3:5" ht="12.75">
      <c r="C122">
        <f t="shared" si="1"/>
        <v>6.0499999999999865</v>
      </c>
      <c r="D122">
        <f>+$B$6*(C122^(Hoja1!$B$3/2-1))*(Hoja1!$B$4+Hoja1!$B$3*C122)^(-(Hoja1!$B$3+Hoja1!$B$4)/2)</f>
        <v>0.004750921363669784</v>
      </c>
      <c r="E122">
        <f>1-FDIST(C122,Hoja1!$B$3,Hoja1!$B$4)</f>
        <v>0.9912829511263119</v>
      </c>
    </row>
    <row r="123" spans="3:5" ht="12.75">
      <c r="C123">
        <f t="shared" si="1"/>
        <v>6.099999999999986</v>
      </c>
      <c r="D123">
        <f>+$B$6*(C123^(Hoja1!$B$3/2-1))*(Hoja1!$B$4+Hoja1!$B$3*C123)^(-(Hoja1!$B$3+Hoja1!$B$4)/2)</f>
        <v>0.004596496756028966</v>
      </c>
      <c r="E123">
        <f>1-FDIST(C123,Hoja1!$B$3,Hoja1!$B$4)</f>
        <v>0.9915166115932803</v>
      </c>
    </row>
    <row r="124" spans="3:5" ht="12.75">
      <c r="C124">
        <f t="shared" si="1"/>
        <v>6.149999999999986</v>
      </c>
      <c r="D124">
        <f>+$B$6*(C124^(Hoja1!$B$3/2-1))*(Hoja1!$B$4+Hoja1!$B$3*C124)^(-(Hoja1!$B$3+Hoja1!$B$4)/2)</f>
        <v>0.004447937723130364</v>
      </c>
      <c r="E124">
        <f>1-FDIST(C124,Hoja1!$B$3,Hoja1!$B$4)</f>
        <v>0.9917426985542683</v>
      </c>
    </row>
    <row r="125" spans="3:5" ht="12.75">
      <c r="C125">
        <f t="shared" si="1"/>
        <v>6.199999999999986</v>
      </c>
      <c r="D125">
        <f>+$B$6*(C125^(Hoja1!$B$3/2-1))*(Hoja1!$B$4+Hoja1!$B$3*C125)^(-(Hoja1!$B$3+Hoja1!$B$4)/2)</f>
        <v>0.004304990230597371</v>
      </c>
      <c r="E125">
        <f>1-FDIST(C125,Hoja1!$B$3,Hoja1!$B$4)</f>
        <v>0.9919614988844285</v>
      </c>
    </row>
    <row r="126" spans="3:5" ht="12.75">
      <c r="C126">
        <f t="shared" si="1"/>
        <v>6.249999999999986</v>
      </c>
      <c r="D126">
        <f>+$B$6*(C126^(Hoja1!$B$3/2-1))*(Hoja1!$B$4+Hoja1!$B$3*C126)^(-(Hoja1!$B$3+Hoja1!$B$4)/2)</f>
        <v>0.004167412556437601</v>
      </c>
      <c r="E126">
        <f>1-FDIST(C126,Hoja1!$B$3,Hoja1!$B$4)</f>
        <v>0.9921732870678288</v>
      </c>
    </row>
    <row r="127" spans="3:5" ht="12.75">
      <c r="C127">
        <f t="shared" si="1"/>
        <v>6.299999999999986</v>
      </c>
      <c r="D127">
        <f>+$B$6*(C127^(Hoja1!$B$3/2-1))*(Hoja1!$B$4+Hoja1!$B$3*C127)^(-(Hoja1!$B$3+Hoja1!$B$4)/2)</f>
        <v>0.004034974633097649</v>
      </c>
      <c r="E127">
        <f>1-FDIST(C127,Hoja1!$B$3,Hoja1!$B$4)</f>
        <v>0.9923783257964579</v>
      </c>
    </row>
    <row r="128" spans="3:5" ht="12.75">
      <c r="C128">
        <f t="shared" si="1"/>
        <v>6.349999999999985</v>
      </c>
      <c r="D128">
        <f>+$B$6*(C128^(Hoja1!$B$3/2-1))*(Hoja1!$B$4+Hoja1!$B$3*C128)^(-(Hoja1!$B$3+Hoja1!$B$4)/2)</f>
        <v>0.003907457427805601</v>
      </c>
      <c r="E128">
        <f>1-FDIST(C128,Hoja1!$B$3,Hoja1!$B$4)</f>
        <v>0.9925768665373021</v>
      </c>
    </row>
    <row r="129" spans="3:5" ht="12.75">
      <c r="C129">
        <f t="shared" si="1"/>
        <v>6.399999999999985</v>
      </c>
      <c r="D129">
        <f>+$B$6*(C129^(Hoja1!$B$3/2-1))*(Hoja1!$B$4+Hoja1!$B$3*C129)^(-(Hoja1!$B$3+Hoja1!$B$4)/2)</f>
        <v>0.003784652358800982</v>
      </c>
      <c r="E129">
        <f>1-FDIST(C129,Hoja1!$B$3,Hoja1!$B$4)</f>
        <v>0.9927691500693449</v>
      </c>
    </row>
    <row r="130" spans="3:5" ht="12.75">
      <c r="C130">
        <f t="shared" si="1"/>
        <v>6.449999999999985</v>
      </c>
      <c r="D130">
        <f>+$B$6*(C130^(Hoja1!$B$3/2-1))*(Hoja1!$B$4+Hoja1!$B$3*C130)^(-(Hoja1!$B$3+Hoja1!$B$4)/2)</f>
        <v>0.003666360745211952</v>
      </c>
      <c r="E130">
        <f>1-FDIST(C130,Hoja1!$B$3,Hoja1!$B$4)</f>
        <v>0.9929554069922287</v>
      </c>
    </row>
    <row r="131" spans="3:5" ht="12.75">
      <c r="C131">
        <f aca="true" t="shared" si="2" ref="C131:C194">+C130+5/100</f>
        <v>6.499999999999985</v>
      </c>
      <c r="D131">
        <f>+$B$6*(C131^(Hoja1!$B$3/2-1))*(Hoja1!$B$4+Hoja1!$B$3*C131)^(-(Hoja1!$B$3+Hoja1!$B$4)/2)</f>
        <v>0.003552393288489544</v>
      </c>
      <c r="E131">
        <f>1-FDIST(C131,Hoja1!$B$3,Hoja1!$B$4)</f>
        <v>0.9931358582082083</v>
      </c>
    </row>
    <row r="132" spans="3:5" ht="12.75">
      <c r="C132">
        <f t="shared" si="2"/>
        <v>6.549999999999985</v>
      </c>
      <c r="D132">
        <f>+$B$6*(C132^(Hoja1!$B$3/2-1))*(Hoja1!$B$4+Hoja1!$B$3*C132)^(-(Hoja1!$B$3+Hoja1!$B$4)/2)</f>
        <v>0.003442569583446457</v>
      </c>
      <c r="E132">
        <f>1-FDIST(C132,Hoja1!$B$3,Hoja1!$B$4)</f>
        <v>0.9933107153789228</v>
      </c>
    </row>
    <row r="133" spans="3:5" ht="12.75">
      <c r="C133">
        <f t="shared" si="2"/>
        <v>6.5999999999999845</v>
      </c>
      <c r="D133">
        <f>+$B$6*(C133^(Hoja1!$B$3/2-1))*(Hoja1!$B$4+Hoja1!$B$3*C133)^(-(Hoja1!$B$3+Hoja1!$B$4)/2)</f>
        <v>0.0033367176570778404</v>
      </c>
      <c r="E133">
        <f>1-FDIST(C133,Hoja1!$B$3,Hoja1!$B$4)</f>
        <v>0.993480181358423</v>
      </c>
    </row>
    <row r="134" spans="3:5" ht="12.75">
      <c r="C134">
        <f t="shared" si="2"/>
        <v>6.649999999999984</v>
      </c>
      <c r="D134">
        <f>+$B$6*(C134^(Hoja1!$B$3/2-1))*(Hoja1!$B$4+Hoja1!$B$3*C134)^(-(Hoja1!$B$3+Hoja1!$B$4)/2)</f>
        <v>0.003234673533460667</v>
      </c>
      <c r="E134">
        <f>1-FDIST(C134,Hoja1!$B$3,Hoja1!$B$4)</f>
        <v>0.9936444506037966</v>
      </c>
    </row>
    <row r="135" spans="3:5" ht="12.75">
      <c r="C135">
        <f t="shared" si="2"/>
        <v>6.699999999999984</v>
      </c>
      <c r="D135">
        <f>+$B$6*(C135^(Hoja1!$B$3/2-1))*(Hoja1!$B$4+Hoja1!$B$3*C135)^(-(Hoja1!$B$3+Hoja1!$B$4)/2)</f>
        <v>0.0031362808231403866</v>
      </c>
      <c r="E135">
        <f>1-FDIST(C135,Hoja1!$B$3,Hoja1!$B$4)</f>
        <v>0.9938037095646594</v>
      </c>
    </row>
    <row r="136" spans="3:5" ht="12.75">
      <c r="C136">
        <f t="shared" si="2"/>
        <v>6.749999999999984</v>
      </c>
      <c r="D136">
        <f>+$B$6*(C136^(Hoja1!$B$3/2-1))*(Hoja1!$B$4+Hoja1!$B$3*C136)^(-(Hoja1!$B$3+Hoja1!$B$4)/2)</f>
        <v>0.0030413903355172934</v>
      </c>
      <c r="E136">
        <f>1-FDIST(C136,Hoja1!$B$3,Hoja1!$B$4)</f>
        <v>0.9939581370526943</v>
      </c>
    </row>
    <row r="137" spans="3:5" ht="12.75">
      <c r="C137">
        <f t="shared" si="2"/>
        <v>6.799999999999984</v>
      </c>
      <c r="D137">
        <f>+$B$6*(C137^(Hoja1!$B$3/2-1))*(Hoja1!$B$4+Hoja1!$B$3*C137)^(-(Hoja1!$B$3+Hoja1!$B$4)/2)</f>
        <v>0.0029498597128413857</v>
      </c>
      <c r="E137">
        <f>1-FDIST(C137,Hoja1!$B$3,Hoja1!$B$4)</f>
        <v>0.9941079045923575</v>
      </c>
    </row>
    <row r="138" spans="3:5" ht="12.75">
      <c r="C138">
        <f t="shared" si="2"/>
        <v>6.849999999999984</v>
      </c>
      <c r="D138">
        <f>+$B$6*(C138^(Hoja1!$B$3/2-1))*(Hoja1!$B$4+Hoja1!$B$3*C138)^(-(Hoja1!$B$3+Hoja1!$B$4)/2)</f>
        <v>0.002861553084515031</v>
      </c>
      <c r="E138">
        <f>1-FDIST(C138,Hoja1!$B$3,Hoja1!$B$4)</f>
        <v>0.9942531767537962</v>
      </c>
    </row>
    <row r="139" spans="3:5" ht="12.75">
      <c r="C139">
        <f t="shared" si="2"/>
        <v>6.8999999999999835</v>
      </c>
      <c r="D139">
        <f>+$B$6*(C139^(Hoja1!$B$3/2-1))*(Hoja1!$B$4+Hoja1!$B$3*C139)^(-(Hoja1!$B$3+Hoja1!$B$4)/2)</f>
        <v>0.0027763407404860986</v>
      </c>
      <c r="E139">
        <f>1-FDIST(C139,Hoja1!$B$3,Hoja1!$B$4)</f>
        <v>0.9943941114689641</v>
      </c>
    </row>
    <row r="140" spans="3:5" ht="12.75">
      <c r="C140">
        <f t="shared" si="2"/>
        <v>6.949999999999983</v>
      </c>
      <c r="D140">
        <f>+$B$6*(C140^(Hoja1!$B$3/2-1))*(Hoja1!$B$4+Hoja1!$B$3*C140)^(-(Hoja1!$B$3+Hoja1!$B$4)/2)</f>
        <v>0.0026940988225926388</v>
      </c>
      <c r="E140">
        <f>1-FDIST(C140,Hoja1!$B$3,Hoja1!$B$4)</f>
        <v>0.9945308603318592</v>
      </c>
    </row>
    <row r="141" spans="3:5" ht="12.75">
      <c r="C141">
        <f t="shared" si="2"/>
        <v>6.999999999999983</v>
      </c>
      <c r="D141">
        <f>+$B$6*(C141^(Hoja1!$B$3/2-1))*(Hoja1!$B$4+Hoja1!$B$3*C141)^(-(Hoja1!$B$3+Hoja1!$B$4)/2)</f>
        <v>0.0026147090327926525</v>
      </c>
      <c r="E141">
        <f>1-FDIST(C141,Hoja1!$B$3,Hoja1!$B$4)</f>
        <v>0.9946635688837568</v>
      </c>
    </row>
    <row r="142" spans="3:5" ht="12.75">
      <c r="C142">
        <f t="shared" si="2"/>
        <v>7.049999999999983</v>
      </c>
      <c r="D142">
        <f>+$B$6*(C142^(Hoja1!$B$3/2-1))*(Hoja1!$B$4+Hoja1!$B$3*C142)^(-(Hoja1!$B$3+Hoja1!$B$4)/2)</f>
        <v>0.0025380583572807767</v>
      </c>
      <c r="E142">
        <f>1-FDIST(C142,Hoja1!$B$3,Hoja1!$B$4)</f>
        <v>0.9947923768842535</v>
      </c>
    </row>
    <row r="143" spans="3:5" ht="12.75">
      <c r="C143">
        <f t="shared" si="2"/>
        <v>7.099999999999983</v>
      </c>
      <c r="D143">
        <f>+$B$6*(C143^(Hoja1!$B$3/2-1))*(Hoja1!$B$4+Hoja1!$B$3*C143)^(-(Hoja1!$B$3+Hoja1!$B$4)/2)</f>
        <v>0.0024640388055563725</v>
      </c>
      <c r="E143">
        <f>1-FDIST(C143,Hoja1!$B$3,Hoja1!$B$4)</f>
        <v>0.9949174185688953</v>
      </c>
    </row>
    <row r="144" spans="3:5" ht="12.75">
      <c r="C144">
        <f t="shared" si="2"/>
        <v>7.149999999999983</v>
      </c>
      <c r="D144">
        <f>+$B$6*(C144^(Hoja1!$B$3/2-1))*(Hoja1!$B$4+Hoja1!$B$3*C144)^(-(Hoja1!$B$3+Hoja1!$B$4)/2)</f>
        <v>0.002392547163567128</v>
      </c>
      <c r="E144">
        <f>1-FDIST(C144,Hoja1!$B$3,Hoja1!$B$4)</f>
        <v>0.995038822894115</v>
      </c>
    </row>
    <row r="145" spans="3:5" ht="12.75">
      <c r="C145">
        <f t="shared" si="2"/>
        <v>7.199999999999982</v>
      </c>
      <c r="D145">
        <f>+$B$6*(C145^(Hoja1!$B$3/2-1))*(Hoja1!$B$4+Hoja1!$B$3*C145)^(-(Hoja1!$B$3+Hoja1!$B$4)/2)</f>
        <v>0.0023234847601067005</v>
      </c>
      <c r="E145">
        <f>1-FDIST(C145,Hoja1!$B$3,Hoja1!$B$4)</f>
        <v>0.9951567137701607</v>
      </c>
    </row>
    <row r="146" spans="3:5" ht="12.75">
      <c r="C146">
        <f t="shared" si="2"/>
        <v>7.249999999999982</v>
      </c>
      <c r="D146">
        <f>+$B$6*(C146^(Hoja1!$B$3/2-1))*(Hoja1!$B$4+Hoja1!$B$3*C146)^(-(Hoja1!$B$3+Hoja1!$B$4)/2)</f>
        <v>0.0022567572456969613</v>
      </c>
      <c r="E146">
        <f>1-FDIST(C146,Hoja1!$B$3,Hoja1!$B$4)</f>
        <v>0.9952712102826593</v>
      </c>
    </row>
    <row r="147" spans="3:5" ht="12.75">
      <c r="C147">
        <f t="shared" si="2"/>
        <v>7.299999999999982</v>
      </c>
      <c r="D147">
        <f>+$B$6*(C147^(Hoja1!$B$3/2-1))*(Hoja1!$B$4+Hoja1!$B$3*C147)^(-(Hoja1!$B$3+Hoja1!$B$4)/2)</f>
        <v>0.0021922743832325873</v>
      </c>
      <c r="E147">
        <f>1-FDIST(C147,Hoja1!$B$3,Hoja1!$B$4)</f>
        <v>0.9953824269034223</v>
      </c>
    </row>
    <row r="148" spans="3:5" ht="12.75">
      <c r="C148">
        <f t="shared" si="2"/>
        <v>7.349999999999982</v>
      </c>
      <c r="D148">
        <f>+$B$6*(C148^(Hoja1!$B$3/2-1))*(Hoja1!$B$4+Hoja1!$B$3*C148)^(-(Hoja1!$B$3+Hoja1!$B$4)/2)</f>
        <v>0.0021299498497112674</v>
      </c>
      <c r="E148">
        <f>1-FDIST(C148,Hoja1!$B$3,Hoja1!$B$4)</f>
        <v>0.9954904736910621</v>
      </c>
    </row>
    <row r="149" spans="3:5" ht="12.75">
      <c r="C149">
        <f t="shared" si="2"/>
        <v>7.399999999999982</v>
      </c>
      <c r="D149">
        <f>+$B$6*(C149^(Hoja1!$B$3/2-1))*(Hoja1!$B$4+Hoja1!$B$3*C149)^(-(Hoja1!$B$3+Hoja1!$B$4)/2)</f>
        <v>0.002069701048413964</v>
      </c>
      <c r="E149">
        <f>1-FDIST(C149,Hoja1!$B$3,Hoja1!$B$4)</f>
        <v>0.9955954564819598</v>
      </c>
    </row>
    <row r="150" spans="3:5" ht="12.75">
      <c r="C150">
        <f t="shared" si="2"/>
        <v>7.4499999999999815</v>
      </c>
      <c r="D150">
        <f>+$B$6*(C150^(Hoja1!$B$3/2-1))*(Hoja1!$B$4+Hoja1!$B$3*C150)^(-(Hoja1!$B$3+Hoja1!$B$4)/2)</f>
        <v>0.0020114489309392214</v>
      </c>
      <c r="E150">
        <f>1-FDIST(C150,Hoja1!$B$3,Hoja1!$B$4)</f>
        <v>0.9956974770720902</v>
      </c>
    </row>
    <row r="151" spans="3:5" ht="12.75">
      <c r="C151">
        <f t="shared" si="2"/>
        <v>7.499999999999981</v>
      </c>
      <c r="D151">
        <f>+$B$6*(C151^(Hoja1!$B$3/2-1))*(Hoja1!$B$4+Hoja1!$B$3*C151)^(-(Hoja1!$B$3+Hoja1!$B$4)/2)</f>
        <v>0.001955117828531694</v>
      </c>
      <c r="E151">
        <f>1-FDIST(C151,Hoja1!$B$3,Hoja1!$B$4)</f>
        <v>0.9957966333901833</v>
      </c>
    </row>
    <row r="152" spans="3:5" ht="12.75">
      <c r="C152">
        <f t="shared" si="2"/>
        <v>7.549999999999981</v>
      </c>
      <c r="D152">
        <f>+$B$6*(C152^(Hoja1!$B$3/2-1))*(Hoja1!$B$4+Hoja1!$B$3*C152)^(-(Hoja1!$B$3+Hoja1!$B$4)/2)</f>
        <v>0.0019006352921794123</v>
      </c>
      <c r="E152">
        <f>1-FDIST(C152,Hoja1!$B$3,Hoja1!$B$4)</f>
        <v>0.9958930196626736</v>
      </c>
    </row>
    <row r="153" spans="3:5" ht="12.75">
      <c r="C153">
        <f t="shared" si="2"/>
        <v>7.599999999999981</v>
      </c>
      <c r="D153">
        <f>+$B$6*(C153^(Hoja1!$B$3/2-1))*(Hoja1!$B$4+Hoja1!$B$3*C153)^(-(Hoja1!$B$3+Hoja1!$B$4)/2)</f>
        <v>0.0018479319409859295</v>
      </c>
      <c r="E153">
        <f>1-FDIST(C153,Hoja1!$B$3,Hoja1!$B$4)</f>
        <v>0.9959867265708631</v>
      </c>
    </row>
    <row r="154" spans="3:5" ht="12.75">
      <c r="C154">
        <f t="shared" si="2"/>
        <v>7.649999999999981</v>
      </c>
      <c r="D154">
        <f>+$B$6*(C154^(Hoja1!$B$3/2-1))*(Hoja1!$B$4+Hoja1!$B$3*C154)^(-(Hoja1!$B$3+Hoja1!$B$4)/2)</f>
        <v>0.0017969413183538333</v>
      </c>
      <c r="E154">
        <f>1-FDIST(C154,Hoja1!$B$3,Hoja1!$B$4)</f>
        <v>0.9960778414006999</v>
      </c>
    </row>
    <row r="155" spans="3:5" ht="12.75">
      <c r="C155">
        <f t="shared" si="2"/>
        <v>7.699999999999981</v>
      </c>
      <c r="D155">
        <f>+$B$6*(C155^(Hoja1!$B$3/2-1))*(Hoja1!$B$4+Hoja1!$B$3*C155)^(-(Hoja1!$B$3+Hoja1!$B$4)/2)</f>
        <v>0.0017475997555433346</v>
      </c>
      <c r="E155">
        <f>1-FDIST(C155,Hoja1!$B$3,Hoja1!$B$4)</f>
        <v>0.9961664481855524</v>
      </c>
    </row>
    <row r="156" spans="3:5" ht="12.75">
      <c r="C156">
        <f t="shared" si="2"/>
        <v>7.7499999999999805</v>
      </c>
      <c r="D156">
        <f>+$B$6*(C156^(Hoja1!$B$3/2-1))*(Hoja1!$B$4+Hoja1!$B$3*C156)^(-(Hoja1!$B$3+Hoja1!$B$4)/2)</f>
        <v>0.0016998462421965357</v>
      </c>
      <c r="E156">
        <f>1-FDIST(C156,Hoja1!$B$3,Hoja1!$B$4)</f>
        <v>0.9962526278423371</v>
      </c>
    </row>
    <row r="157" spans="3:5" ht="12.75">
      <c r="C157">
        <f t="shared" si="2"/>
        <v>7.79999999999998</v>
      </c>
      <c r="D157">
        <f>+$B$6*(C157^(Hoja1!$B$3/2-1))*(Hoja1!$B$4+Hoja1!$B$3*C157)^(-(Hoja1!$B$3+Hoja1!$B$4)/2)</f>
        <v>0.001653622303441801</v>
      </c>
      <c r="E157">
        <f>1-FDIST(C157,Hoja1!$B$3,Hoja1!$B$4)</f>
        <v>0.9963364583013385</v>
      </c>
    </row>
    <row r="158" spans="3:5" ht="12.75">
      <c r="C158">
        <f t="shared" si="2"/>
        <v>7.84999999999998</v>
      </c>
      <c r="D158">
        <f>+$B$6*(C158^(Hoja1!$B$3/2-1))*(Hoja1!$B$4+Hoja1!$B$3*C158)^(-(Hoja1!$B$3+Hoja1!$B$4)/2)</f>
        <v>0.001608871883215908</v>
      </c>
      <c r="E158">
        <f>1-FDIST(C158,Hoja1!$B$3,Hoja1!$B$4)</f>
        <v>0.9964180146300415</v>
      </c>
    </row>
    <row r="159" spans="3:5" ht="12.75">
      <c r="C159">
        <f t="shared" si="2"/>
        <v>7.89999999999998</v>
      </c>
      <c r="D159">
        <f>+$B$6*(C159^(Hoja1!$B$3/2-1))*(Hoja1!$B$4+Hoja1!$B$3*C159)^(-(Hoja1!$B$3+Hoja1!$B$4)/2)</f>
        <v>0.0015655412334630416</v>
      </c>
      <c r="E159">
        <f>1-FDIST(C159,Hoja1!$B$3,Hoja1!$B$4)</f>
        <v>0.996497369151278</v>
      </c>
    </row>
    <row r="160" spans="3:5" ht="12.75">
      <c r="C160">
        <f t="shared" si="2"/>
        <v>7.94999999999998</v>
      </c>
      <c r="D160">
        <f>+$B$6*(C160^(Hoja1!$B$3/2-1))*(Hoja1!$B$4+Hoja1!$B$3*C160)^(-(Hoja1!$B$3+Hoja1!$B$4)/2)</f>
        <v>0.001523578808889743</v>
      </c>
      <c r="E160">
        <f>1-FDIST(C160,Hoja1!$B$3,Hoja1!$B$4)</f>
        <v>0.996574591555973</v>
      </c>
    </row>
    <row r="161" spans="3:5" ht="12.75">
      <c r="C161">
        <f t="shared" si="2"/>
        <v>7.99999999999998</v>
      </c>
      <c r="D161">
        <f>+$B$6*(C161^(Hoja1!$B$3/2-1))*(Hoja1!$B$4+Hoja1!$B$3*C161)^(-(Hoja1!$B$3+Hoja1!$B$4)/2)</f>
        <v>0.0014829351669738366</v>
      </c>
      <c r="E161">
        <f>1-FDIST(C161,Hoja1!$B$3,Hoja1!$B$4)</f>
        <v>0.9966497490107628</v>
      </c>
    </row>
    <row r="162" spans="3:5" ht="12.75">
      <c r="C162">
        <f t="shared" si="2"/>
        <v>8.04999999999998</v>
      </c>
      <c r="D162">
        <f>+$B$6*(C162^(Hoja1!$B$3/2-1))*(Hoja1!$B$4+Hoja1!$B$3*C162)^(-(Hoja1!$B$3+Hoja1!$B$4)/2)</f>
        <v>0.0014435628729427886</v>
      </c>
      <c r="E162">
        <f>1-FDIST(C162,Hoja1!$B$3,Hoja1!$B$4)</f>
        <v>0.9967229062607369</v>
      </c>
    </row>
    <row r="163" spans="3:5" ht="12.75">
      <c r="C163">
        <f t="shared" si="2"/>
        <v>8.09999999999998</v>
      </c>
      <c r="D163">
        <f>+$B$6*(C163^(Hoja1!$B$3/2-1))*(Hoja1!$B$4+Hoja1!$B$3*C163)^(-(Hoja1!$B$3+Hoja1!$B$4)/2)</f>
        <v>0.001405416409453934</v>
      </c>
      <c r="E163">
        <f>1-FDIST(C163,Hoja1!$B$3,Hoja1!$B$4)</f>
        <v>0.9967941257275489</v>
      </c>
    </row>
    <row r="164" spans="3:5" ht="12.75">
      <c r="C164">
        <f t="shared" si="2"/>
        <v>8.14999999999998</v>
      </c>
      <c r="D164">
        <f>+$B$6*(C164^(Hoja1!$B$3/2-1))*(Hoja1!$B$4+Hoja1!$B$3*C164)^(-(Hoja1!$B$3+Hoja1!$B$4)/2)</f>
        <v>0.0013684520907240626</v>
      </c>
      <c r="E164">
        <f>1-FDIST(C164,Hoja1!$B$3,Hoja1!$B$4)</f>
        <v>0.9968634676031229</v>
      </c>
    </row>
    <row r="165" spans="3:5" ht="12.75">
      <c r="C165">
        <f t="shared" si="2"/>
        <v>8.199999999999982</v>
      </c>
      <c r="D165">
        <f>+$B$6*(C165^(Hoja1!$B$3/2-1))*(Hoja1!$B$4+Hoja1!$B$3*C165)^(-(Hoja1!$B$3+Hoja1!$B$4)/2)</f>
        <v>0.0013326279808706894</v>
      </c>
      <c r="E165">
        <f>1-FDIST(C165,Hoja1!$B$3,Hoja1!$B$4)</f>
        <v>0.9969309899391737</v>
      </c>
    </row>
    <row r="166" spans="3:5" ht="12.75">
      <c r="C166">
        <f t="shared" si="2"/>
        <v>8.249999999999982</v>
      </c>
      <c r="D166">
        <f>+$B$6*(C166^(Hoja1!$B$3/2-1))*(Hoja1!$B$4+Hoja1!$B$3*C166)^(-(Hoja1!$B$3+Hoja1!$B$4)/2)</f>
        <v>0.0012979038162409516</v>
      </c>
      <c r="E166">
        <f>1-FDIST(C166,Hoja1!$B$3,Hoja1!$B$4)</f>
        <v>0.9969967487327427</v>
      </c>
    </row>
    <row r="167" spans="3:5" ht="12.75">
      <c r="C167">
        <f t="shared" si="2"/>
        <v>8.299999999999983</v>
      </c>
      <c r="D167">
        <f>+$B$6*(C167^(Hoja1!$B$3/2-1))*(Hoja1!$B$4+Hoja1!$B$3*C167)^(-(Hoja1!$B$3+Hoja1!$B$4)/2)</f>
        <v>0.0012642409315169055</v>
      </c>
      <c r="E167">
        <f>1-FDIST(C167,Hoja1!$B$3,Hoja1!$B$4)</f>
        <v>0.9970607980079476</v>
      </c>
    </row>
    <row r="168" spans="3:5" ht="12.75">
      <c r="C168">
        <f t="shared" si="2"/>
        <v>8.349999999999984</v>
      </c>
      <c r="D168">
        <f>+$B$6*(C168^(Hoja1!$B$3/2-1))*(Hoja1!$B$4+Hoja1!$B$3*C168)^(-(Hoja1!$B$3+Hoja1!$B$4)/2)</f>
        <v>0.00123160218939792</v>
      </c>
      <c r="E168">
        <f>1-FDIST(C168,Hoja1!$B$3,Hoja1!$B$4)</f>
        <v>0.9971231898941263</v>
      </c>
    </row>
    <row r="169" spans="3:5" ht="12.75">
      <c r="C169">
        <f t="shared" si="2"/>
        <v>8.399999999999984</v>
      </c>
      <c r="D169">
        <f>+$B$6*(C169^(Hoja1!$B$3/2-1))*(Hoja1!$B$4+Hoja1!$B$3*C169)^(-(Hoja1!$B$3+Hoja1!$B$4)/2)</f>
        <v>0.0011999519136724256</v>
      </c>
      <c r="E169">
        <f>1-FDIST(C169,Hoja1!$B$3,Hoja1!$B$4)</f>
        <v>0.9971839747005512</v>
      </c>
    </row>
    <row r="170" spans="3:5" ht="12.75">
      <c r="C170">
        <f t="shared" si="2"/>
        <v>8.449999999999985</v>
      </c>
      <c r="D170">
        <f>+$B$6*(C170^(Hoja1!$B$3/2-1))*(Hoja1!$B$4+Hoja1!$B$3*C170)^(-(Hoja1!$B$3+Hoja1!$B$4)/2)</f>
        <v>0.001169255825501557</v>
      </c>
      <c r="E170">
        <f>1-FDIST(C170,Hoja1!$B$3,Hoja1!$B$4)</f>
        <v>0.9972432009878771</v>
      </c>
    </row>
    <row r="171" spans="3:5" ht="12.75">
      <c r="C171">
        <f t="shared" si="2"/>
        <v>8.499999999999986</v>
      </c>
      <c r="D171">
        <f>+$B$6*(C171^(Hoja1!$B$3/2-1))*(Hoja1!$B$4+Hoja1!$B$3*C171)^(-(Hoja1!$B$3+Hoja1!$B$4)/2)</f>
        <v>0.0011394809827475437</v>
      </c>
      <c r="E171">
        <f>1-FDIST(C171,Hoja1!$B$3,Hoja1!$B$4)</f>
        <v>0.9973009156364813</v>
      </c>
    </row>
    <row r="172" spans="3:5" ht="12.75">
      <c r="C172">
        <f t="shared" si="2"/>
        <v>8.549999999999986</v>
      </c>
      <c r="D172">
        <f>+$B$6*(C172^(Hoja1!$B$3/2-1))*(Hoja1!$B$4+Hoja1!$B$3*C172)^(-(Hoja1!$B$3+Hoja1!$B$4)/2)</f>
        <v>0.0011105957221889263</v>
      </c>
      <c r="E172">
        <f>1-FDIST(C172,Hoja1!$B$3,Hoja1!$B$4)</f>
        <v>0.997357163911842</v>
      </c>
    </row>
    <row r="173" spans="3:5" ht="12.75">
      <c r="C173">
        <f t="shared" si="2"/>
        <v>8.599999999999987</v>
      </c>
      <c r="D173">
        <f>+$B$6*(C173^(Hoja1!$B$3/2-1))*(Hoja1!$B$4+Hoja1!$B$3*C173)^(-(Hoja1!$B$3+Hoja1!$B$4)/2)</f>
        <v>0.001082569604473319</v>
      </c>
      <c r="E173">
        <f>1-FDIST(C173,Hoja1!$B$3,Hoja1!$B$4)</f>
        <v>0.997411989527097</v>
      </c>
    </row>
    <row r="174" spans="3:5" ht="12.75">
      <c r="C174">
        <f t="shared" si="2"/>
        <v>8.649999999999988</v>
      </c>
      <c r="D174">
        <f>+$B$6*(C174^(Hoja1!$B$3/2-1))*(Hoja1!$B$4+Hoja1!$B$3*C174)^(-(Hoja1!$B$3+Hoja1!$B$4)/2)</f>
        <v>0.001055373361667228</v>
      </c>
      <c r="E174">
        <f>1-FDIST(C174,Hoja1!$B$3,Hoja1!$B$4)</f>
        <v>0.9974654347029149</v>
      </c>
    </row>
    <row r="175" spans="3:5" ht="12.75">
      <c r="C175">
        <f t="shared" si="2"/>
        <v>8.699999999999989</v>
      </c>
      <c r="D175">
        <f>+$B$6*(C175^(Hoja1!$B$3/2-1))*(Hoja1!$B$4+Hoja1!$B$3*C175)^(-(Hoja1!$B$3+Hoja1!$B$4)/2)</f>
        <v>0.001028978847269622</v>
      </c>
      <c r="E175">
        <f>1-FDIST(C175,Hoja1!$B$3,Hoja1!$B$4)</f>
        <v>0.9975175402248074</v>
      </c>
    </row>
    <row r="176" spans="3:5" ht="12.75">
      <c r="C176">
        <f t="shared" si="2"/>
        <v>8.74999999999999</v>
      </c>
      <c r="D176">
        <f>+$B$6*(C176^(Hoja1!$B$3/2-1))*(Hoja1!$B$4+Hoja1!$B$3*C176)^(-(Hoja1!$B$3+Hoja1!$B$4)/2)</f>
        <v>0.0010033589885637575</v>
      </c>
      <c r="E176">
        <f>1-FDIST(C176,Hoja1!$B$3,Hoja1!$B$4)</f>
        <v>0.9975683454979989</v>
      </c>
    </row>
    <row r="177" spans="3:5" ht="12.75">
      <c r="C177">
        <f t="shared" si="2"/>
        <v>8.79999999999999</v>
      </c>
      <c r="D177">
        <f>+$B$6*(C177^(Hoja1!$B$3/2-1))*(Hoja1!$B$4+Hoja1!$B$3*C177)^(-(Hoja1!$B$3+Hoja1!$B$4)/2)</f>
        <v>0.0009784877411884202</v>
      </c>
      <c r="E177">
        <f>1-FDIST(C177,Hoja1!$B$3,Hoja1!$B$4)</f>
        <v>0.9976178885999721</v>
      </c>
    </row>
    <row r="178" spans="3:5" ht="12.75">
      <c r="C178">
        <f t="shared" si="2"/>
        <v>8.84999999999999</v>
      </c>
      <c r="D178">
        <f>+$B$6*(C178^(Hoja1!$B$3/2-1))*(Hoja1!$B$4+Hoja1!$B$3*C178)^(-(Hoja1!$B$3+Hoja1!$B$4)/2)</f>
        <v>0.0009543400458163974</v>
      </c>
      <c r="E178">
        <f>1-FDIST(C178,Hoja1!$B$3,Hoja1!$B$4)</f>
        <v>0.9976662063307937</v>
      </c>
    </row>
    <row r="179" spans="3:5" ht="12.75">
      <c r="C179">
        <f t="shared" si="2"/>
        <v>8.899999999999991</v>
      </c>
      <c r="D179">
        <f>+$B$6*(C179^(Hoja1!$B$3/2-1))*(Hoja1!$B$4+Hoja1!$B$3*C179)^(-(Hoja1!$B$3+Hoja1!$B$4)/2)</f>
        <v>0.0009308917868338824</v>
      </c>
      <c r="E179">
        <f>1-FDIST(C179,Hoja1!$B$3,Hoja1!$B$4)</f>
        <v>0.9977133342613247</v>
      </c>
    </row>
    <row r="180" spans="3:5" ht="12.75">
      <c r="C180">
        <f t="shared" si="2"/>
        <v>8.949999999999992</v>
      </c>
      <c r="D180">
        <f>+$B$6*(C180^(Hoja1!$B$3/2-1))*(Hoja1!$B$4+Hoja1!$B$3*C180)^(-(Hoja1!$B$3+Hoja1!$B$4)/2)</f>
        <v>0.0009081197529205946</v>
      </c>
      <c r="E180">
        <f>1-FDIST(C180,Hoja1!$B$3,Hoja1!$B$4)</f>
        <v>0.9977593067794135</v>
      </c>
    </row>
    <row r="181" spans="3:5" ht="12.75">
      <c r="C181">
        <f t="shared" si="2"/>
        <v>8.999999999999993</v>
      </c>
      <c r="D181">
        <f>+$B$6*(C181^(Hoja1!$B$3/2-1))*(Hoja1!$B$4+Hoja1!$B$3*C181)^(-(Hoja1!$B$3+Hoja1!$B$4)/2)</f>
        <v>0.0008860015994355438</v>
      </c>
      <c r="E181">
        <f>1-FDIST(C181,Hoja1!$B$3,Hoja1!$B$4)</f>
        <v>0.9978041571341625</v>
      </c>
    </row>
    <row r="182" spans="3:5" ht="12.75">
      <c r="C182">
        <f t="shared" si="2"/>
        <v>9.049999999999994</v>
      </c>
      <c r="D182">
        <f>+$B$6*(C182^(Hoja1!$B$3/2-1))*(Hoja1!$B$4+Hoja1!$B$3*C182)^(-(Hoja1!$B$3+Hoja1!$B$4)/2)</f>
        <v>0.0008645158125185972</v>
      </c>
      <c r="E182">
        <f>1-FDIST(C182,Hoja1!$B$3,Hoja1!$B$4)</f>
        <v>0.9978479174783574</v>
      </c>
    </row>
    <row r="183" spans="3:5" ht="12.75">
      <c r="C183">
        <f t="shared" si="2"/>
        <v>9.099999999999994</v>
      </c>
      <c r="D183">
        <f>+$B$6*(C183^(Hoja1!$B$3/2-1))*(Hoja1!$B$4+Hoja1!$B$3*C183)^(-(Hoja1!$B$3+Hoja1!$B$4)/2)</f>
        <v>0.0008436416748228888</v>
      </c>
      <c r="E183">
        <f>1-FDIST(C183,Hoja1!$B$3,Hoja1!$B$4)</f>
        <v>0.9978906189091438</v>
      </c>
    </row>
    <row r="184" spans="3:5" ht="12.75">
      <c r="C184">
        <f t="shared" si="2"/>
        <v>9.149999999999995</v>
      </c>
      <c r="D184">
        <f>+$B$6*(C184^(Hoja1!$B$3/2-1))*(Hoja1!$B$4+Hoja1!$B$3*C184)^(-(Hoja1!$B$3+Hoja1!$B$4)/2)</f>
        <v>0.000823359232797467</v>
      </c>
      <c r="E184">
        <f>1-FDIST(C184,Hoja1!$B$3,Hoja1!$B$4)</f>
        <v>0.9979322915070273</v>
      </c>
    </row>
    <row r="185" spans="3:5" ht="12.75">
      <c r="C185">
        <f t="shared" si="2"/>
        <v>9.199999999999996</v>
      </c>
      <c r="D185">
        <f>+$B$6*(C185^(Hoja1!$B$3/2-1))*(Hoja1!$B$4+Hoja1!$B$3*C185)^(-(Hoja1!$B$3+Hoja1!$B$4)/2)</f>
        <v>0.0008036492654441177</v>
      </c>
      <c r="E185">
        <f>1-FDIST(C185,Hoja1!$B$3,Hoja1!$B$4)</f>
        <v>0.9979729643732778</v>
      </c>
    </row>
    <row r="186" spans="3:5" ht="12.75">
      <c r="C186">
        <f t="shared" si="2"/>
        <v>9.249999999999996</v>
      </c>
      <c r="D186">
        <f>+$B$6*(C186^(Hoja1!$B$3/2-1))*(Hoja1!$B$4+Hoja1!$B$3*C186)^(-(Hoja1!$B$3+Hoja1!$B$4)/2)</f>
        <v>0.000784493254476038</v>
      </c>
      <c r="E186">
        <f>1-FDIST(C186,Hoja1!$B$3,Hoja1!$B$4)</f>
        <v>0.9980126656658037</v>
      </c>
    </row>
    <row r="187" spans="3:5" ht="12.75">
      <c r="C187">
        <f t="shared" si="2"/>
        <v>9.299999999999997</v>
      </c>
      <c r="D187">
        <f>+$B$6*(C187^(Hoja1!$B$3/2-1))*(Hoja1!$B$4+Hoja1!$B$3*C187)^(-(Hoja1!$B$3+Hoja1!$B$4)/2)</f>
        <v>0.0007658733558101179</v>
      </c>
      <c r="E187">
        <f>1-FDIST(C187,Hoja1!$B$3,Hoja1!$B$4)</f>
        <v>0.998051422633571</v>
      </c>
    </row>
    <row r="188" spans="3:5" ht="12.75">
      <c r="C188">
        <f t="shared" si="2"/>
        <v>9.349999999999998</v>
      </c>
      <c r="D188">
        <f>+$B$6*(C188^(Hoja1!$B$3/2-1))*(Hoja1!$B$4+Hoja1!$B$3*C188)^(-(Hoja1!$B$3+Hoja1!$B$4)/2)</f>
        <v>0.0007477723723280169</v>
      </c>
      <c r="E188">
        <f>1-FDIST(C188,Hoja1!$B$3,Hoja1!$B$4)</f>
        <v>0.9980892616496263</v>
      </c>
    </row>
    <row r="189" spans="3:5" ht="12.75">
      <c r="C189">
        <f t="shared" si="2"/>
        <v>9.399999999999999</v>
      </c>
      <c r="D189">
        <f>+$B$6*(C189^(Hoja1!$B$3/2-1))*(Hoja1!$B$4+Hoja1!$B$3*C189)^(-(Hoja1!$B$3+Hoja1!$B$4)/2)</f>
        <v>0.000730173727844677</v>
      </c>
      <c r="E189">
        <f>1-FDIST(C189,Hoja1!$B$3,Hoja1!$B$4)</f>
        <v>0.9981262082427894</v>
      </c>
    </row>
    <row r="190" spans="3:5" ht="12.75">
      <c r="C190">
        <f t="shared" si="2"/>
        <v>9.45</v>
      </c>
      <c r="D190">
        <f>+$B$6*(C190^(Hoja1!$B$3/2-1))*(Hoja1!$B$4+Hoja1!$B$3*C190)^(-(Hoja1!$B$3+Hoja1!$B$4)/2)</f>
        <v>0.0007130614422260237</v>
      </c>
      <c r="E190">
        <f>1-FDIST(C190,Hoja1!$B$3,Hoja1!$B$4)</f>
        <v>0.998162287128074</v>
      </c>
    </row>
    <row r="191" spans="3:5" ht="12.75">
      <c r="C191">
        <f t="shared" si="2"/>
        <v>9.5</v>
      </c>
      <c r="D191">
        <f>+$B$6*(C191^(Hoja1!$B$3/2-1))*(Hoja1!$B$4+Hoja1!$B$3*C191)^(-(Hoja1!$B$3+Hoja1!$B$4)/2)</f>
        <v>0.0006964201076008744</v>
      </c>
      <c r="E191">
        <f>1-FDIST(C191,Hoja1!$B$3,Hoja1!$B$4)</f>
        <v>0.9981975222358901</v>
      </c>
    </row>
    <row r="192" spans="3:5" ht="12.75">
      <c r="C192">
        <f t="shared" si="2"/>
        <v>9.55</v>
      </c>
      <c r="D192">
        <f>+$B$6*(C192^(Hoja1!$B$3/2-1))*(Hoja1!$B$4+Hoja1!$B$3*C192)^(-(Hoja1!$B$3+Hoja1!$B$4)/2)</f>
        <v>0.0006802348656145293</v>
      </c>
      <c r="E192">
        <f>1-FDIST(C192,Hoja1!$B$3,Hoja1!$B$4)</f>
        <v>0.9982319367400849</v>
      </c>
    </row>
    <row r="193" spans="3:5" ht="12.75">
      <c r="C193">
        <f t="shared" si="2"/>
        <v>9.600000000000001</v>
      </c>
      <c r="D193">
        <f>+$B$6*(C193^(Hoja1!$B$3/2-1))*(Hoja1!$B$4+Hoja1!$B$3*C193)^(-(Hoja1!$B$3+Hoja1!$B$4)/2)</f>
        <v>0.0006644913856746615</v>
      </c>
      <c r="E193">
        <f>1-FDIST(C193,Hoja1!$B$3,Hoja1!$B$4)</f>
        <v>0.9982655530848706</v>
      </c>
    </row>
    <row r="194" spans="3:5" ht="12.75">
      <c r="C194">
        <f t="shared" si="2"/>
        <v>9.650000000000002</v>
      </c>
      <c r="D194">
        <f>+$B$6*(C194^(Hoja1!$B$3/2-1))*(Hoja1!$B$4+Hoja1!$B$3*C194)^(-(Hoja1!$B$3+Hoja1!$B$4)/2)</f>
        <v>0.0006491758441423002</v>
      </c>
      <c r="E194">
        <f>1-FDIST(C194,Hoja1!$B$3,Hoja1!$B$4)</f>
        <v>0.9982983930106887</v>
      </c>
    </row>
    <row r="195" spans="3:5" ht="12.75">
      <c r="C195">
        <f aca="true" t="shared" si="3" ref="C195:C258">+C194+5/100</f>
        <v>9.700000000000003</v>
      </c>
      <c r="D195">
        <f>+$B$6*(C195^(Hoja1!$B$3/2-1))*(Hoja1!$B$4+Hoja1!$B$3*C195)^(-(Hoja1!$B$3+Hoja1!$B$4)/2)</f>
        <v>0.000634274904423319</v>
      </c>
      <c r="E195">
        <f>1-FDIST(C195,Hoja1!$B$3,Hoja1!$B$4)</f>
        <v>0.9983304775790552</v>
      </c>
    </row>
    <row r="196" spans="3:5" ht="12.75">
      <c r="C196">
        <f t="shared" si="3"/>
        <v>9.750000000000004</v>
      </c>
      <c r="D196">
        <f>+$B$6*(C196^(Hoja1!$B$3/2-1))*(Hoja1!$B$4+Hoja1!$B$3*C196)^(-(Hoja1!$B$3+Hoja1!$B$4)/2)</f>
        <v>0.0006197756979180846</v>
      </c>
      <c r="E196">
        <f>1-FDIST(C196,Hoja1!$B$3,Hoja1!$B$4)</f>
        <v>0.9983618271964347</v>
      </c>
    </row>
    <row r="197" spans="3:5" ht="12.75">
      <c r="C197">
        <f t="shared" si="3"/>
        <v>9.800000000000004</v>
      </c>
      <c r="D197">
        <f>+$B$6*(C197^(Hoja1!$B$3/2-1))*(Hoja1!$B$4+Hoja1!$B$3*C197)^(-(Hoja1!$B$3+Hoja1!$B$4)/2)</f>
        <v>0.0006056658057889447</v>
      </c>
      <c r="E197">
        <f>1-FDIST(C197,Hoja1!$B$3,Hoja1!$B$4)</f>
        <v>0.9983924616371799</v>
      </c>
    </row>
    <row r="198" spans="3:5" ht="12.75">
      <c r="C198">
        <f t="shared" si="3"/>
        <v>9.850000000000005</v>
      </c>
      <c r="D198">
        <f>+$B$6*(C198^(Hoja1!$B$3/2-1))*(Hoja1!$B$4+Hoja1!$B$3*C198)^(-(Hoja1!$B$3+Hoja1!$B$4)/2)</f>
        <v>0.0005919332415075326</v>
      </c>
      <c r="E198">
        <f>1-FDIST(C198,Hoja1!$B$3,Hoja1!$B$4)</f>
        <v>0.9984224000655803</v>
      </c>
    </row>
    <row r="199" spans="3:5" ht="12.75">
      <c r="C199">
        <f t="shared" si="3"/>
        <v>9.900000000000006</v>
      </c>
      <c r="D199">
        <f>+$B$6*(C199^(Hoja1!$B$3/2-1))*(Hoja1!$B$4+Hoja1!$B$3*C199)^(-(Hoja1!$B$3+Hoja1!$B$4)/2)</f>
        <v>0.0005785664341454389</v>
      </c>
      <c r="E199">
        <f>1-FDIST(C199,Hoja1!$B$3,Hoja1!$B$4)</f>
        <v>0.9984516610570573</v>
      </c>
    </row>
    <row r="200" spans="3:5" ht="12.75">
      <c r="C200">
        <f t="shared" si="3"/>
        <v>9.950000000000006</v>
      </c>
      <c r="D200">
        <f>+$B$6*(C200^(Hoja1!$B$3/2-1))*(Hoja1!$B$4+Hoja1!$B$3*C200)^(-(Hoja1!$B$3+Hoja1!$B$4)/2)</f>
        <v>0.0005655542123739419</v>
      </c>
      <c r="E200">
        <f>1-FDIST(C200,Hoja1!$B$3,Hoja1!$B$4)</f>
        <v>0.9984802626185412</v>
      </c>
    </row>
    <row r="201" spans="3:5" ht="12.75">
      <c r="C201">
        <f t="shared" si="3"/>
        <v>10.000000000000007</v>
      </c>
      <c r="D201">
        <f>+$B$6*(C201^(Hoja1!$B$3/2-1))*(Hoja1!$B$4+Hoja1!$B$3*C201)^(-(Hoja1!$B$3+Hoja1!$B$4)/2)</f>
        <v>0.0005528857891400335</v>
      </c>
      <c r="E201">
        <f>1-FDIST(C201,Hoja1!$B$3,Hoja1!$B$4)</f>
        <v>0.998508222208065</v>
      </c>
    </row>
    <row r="202" spans="3:5" ht="12.75">
      <c r="C202">
        <f t="shared" si="3"/>
        <v>10.050000000000008</v>
      </c>
      <c r="D202">
        <f>+$B$6*(C202^(Hoja1!$B$3/2-1))*(Hoja1!$B$4+Hoja1!$B$3*C202)^(-(Hoja1!$B$3+Hoja1!$B$4)/2)</f>
        <v>0.000540550746987614</v>
      </c>
      <c r="E202">
        <f>1-FDIST(C202,Hoja1!$B$3,Hoja1!$B$4)</f>
        <v>0.998535556753609</v>
      </c>
    </row>
    <row r="203" spans="3:5" ht="12.75">
      <c r="C203">
        <f t="shared" si="3"/>
        <v>10.100000000000009</v>
      </c>
      <c r="D203">
        <f>+$B$6*(C203^(Hoja1!$B$3/2-1))*(Hoja1!$B$4+Hoja1!$B$3*C203)^(-(Hoja1!$B$3+Hoja1!$B$4)/2)</f>
        <v>0.0005285390239943658</v>
      </c>
      <c r="E203">
        <f>1-FDIST(C203,Hoja1!$B$3,Hoja1!$B$4)</f>
        <v>0.9985622826712264</v>
      </c>
    </row>
    <row r="204" spans="3:5" ht="12.75">
      <c r="C204">
        <f t="shared" si="3"/>
        <v>10.15000000000001</v>
      </c>
      <c r="D204">
        <f>+$B$6*(C204^(Hoja1!$B$3/2-1))*(Hoja1!$B$4+Hoja1!$B$3*C204)^(-(Hoja1!$B$3+Hoja1!$B$4)/2)</f>
        <v>0.0005168409002961795</v>
      </c>
      <c r="E204">
        <f>1-FDIST(C204,Hoja1!$B$3,Hoja1!$B$4)</f>
        <v>0.9985884158824806</v>
      </c>
    </row>
    <row r="205" spans="3:5" ht="12.75">
      <c r="C205">
        <f t="shared" si="3"/>
        <v>10.20000000000001</v>
      </c>
      <c r="D205">
        <f>+$B$6*(C205^(Hoja1!$B$3/2-1))*(Hoja1!$B$4+Hoja1!$B$3*C205)^(-(Hoja1!$B$3+Hoja1!$B$4)/2)</f>
        <v>0.0005054469851724185</v>
      </c>
      <c r="E205">
        <f>1-FDIST(C205,Hoja1!$B$3,Hoja1!$B$4)</f>
        <v>0.998613971831223</v>
      </c>
    </row>
    <row r="206" spans="3:5" ht="12.75">
      <c r="C206">
        <f t="shared" si="3"/>
        <v>10.25000000000001</v>
      </c>
      <c r="D206">
        <f>+$B$6*(C206^(Hoja1!$B$3/2-1))*(Hoja1!$B$4+Hoja1!$B$3*C206)^(-(Hoja1!$B$3+Hoja1!$B$4)/2)</f>
        <v>0.000494348204666684</v>
      </c>
      <c r="E206">
        <f>1-FDIST(C206,Hoja1!$B$3,Hoja1!$B$4)</f>
        <v>0.9986389654997387</v>
      </c>
    </row>
    <row r="207" spans="3:5" ht="12.75">
      <c r="C207">
        <f t="shared" si="3"/>
        <v>10.300000000000011</v>
      </c>
      <c r="D207">
        <f>+$B$6*(C207^(Hoja1!$B$3/2-1))*(Hoja1!$B$4+Hoja1!$B$3*C207)^(-(Hoja1!$B$3+Hoja1!$B$4)/2)</f>
        <v>0.0004835357897188441</v>
      </c>
      <c r="E207">
        <f>1-FDIST(C207,Hoja1!$B$3,Hoja1!$B$4)</f>
        <v>0.9986634114242859</v>
      </c>
    </row>
    <row r="208" spans="3:5" ht="12.75">
      <c r="C208">
        <f t="shared" si="3"/>
        <v>10.350000000000012</v>
      </c>
      <c r="D208">
        <f>+$B$6*(C208^(Hoja1!$B$3/2-1))*(Hoja1!$B$4+Hoja1!$B$3*C208)^(-(Hoja1!$B$3+Hoja1!$B$4)/2)</f>
        <v>0.0004730012647854075</v>
      </c>
      <c r="E208">
        <f>1-FDIST(C208,Hoja1!$B$3,Hoja1!$B$4)</f>
        <v>0.998687323710054</v>
      </c>
    </row>
    <row r="209" spans="3:5" ht="12.75">
      <c r="C209">
        <f t="shared" si="3"/>
        <v>10.400000000000013</v>
      </c>
      <c r="D209">
        <f>+$B$6*(C209^(Hoja1!$B$3/2-1))*(Hoja1!$B$4+Hoja1!$B$3*C209)^(-(Hoja1!$B$3+Hoja1!$B$4)/2)</f>
        <v>0.0004627364369263916</v>
      </c>
      <c r="E209">
        <f>1-FDIST(C209,Hoja1!$B$3,Hoja1!$B$4)</f>
        <v>0.9987107160455646</v>
      </c>
    </row>
    <row r="210" spans="3:5" ht="12.75">
      <c r="C210">
        <f t="shared" si="3"/>
        <v>10.450000000000014</v>
      </c>
      <c r="D210">
        <f>+$B$6*(C210^(Hoja1!$B$3/2-1))*(Hoja1!$B$4+Hoja1!$B$3*C210)^(-(Hoja1!$B$3+Hoja1!$B$4)/2)</f>
        <v>0.00045273338533778813</v>
      </c>
      <c r="E210">
        <f>1-FDIST(C210,Hoja1!$B$3,Hoja1!$B$4)</f>
        <v>0.9987336017165388</v>
      </c>
    </row>
    <row r="211" spans="3:5" ht="12.75">
      <c r="C211">
        <f t="shared" si="3"/>
        <v>10.500000000000014</v>
      </c>
      <c r="D211">
        <f>+$B$6*(C211^(Hoja1!$B$3/2-1))*(Hoja1!$B$4+Hoja1!$B$3*C211)^(-(Hoja1!$B$3+Hoja1!$B$4)/2)</f>
        <v>0.00044298445130995143</v>
      </c>
      <c r="E211">
        <f>1-FDIST(C211,Hoja1!$B$3,Hoja1!$B$4)</f>
        <v>0.9987559936192508</v>
      </c>
    </row>
    <row r="212" spans="3:5" ht="12.75">
      <c r="C212">
        <f t="shared" si="3"/>
        <v>10.550000000000015</v>
      </c>
      <c r="D212">
        <f>+$B$6*(C212^(Hoja1!$B$3/2-1))*(Hoja1!$B$4+Hoja1!$B$3*C212)^(-(Hoja1!$B$3+Hoja1!$B$4)/2)</f>
        <v>0.00043348222859292693</v>
      </c>
      <c r="E212">
        <f>1-FDIST(C212,Hoja1!$B$3,Hoja1!$B$4)</f>
        <v>0.9987779042733899</v>
      </c>
    </row>
    <row r="213" spans="3:5" ht="12.75">
      <c r="C213">
        <f t="shared" si="3"/>
        <v>10.600000000000016</v>
      </c>
      <c r="D213">
        <f>+$B$6*(C213^(Hoja1!$B$3/2-1))*(Hoja1!$B$4+Hoja1!$B$3*C213)^(-(Hoja1!$B$3+Hoja1!$B$4)/2)</f>
        <v>0.00042421955415088115</v>
      </c>
      <c r="E213">
        <f>1-FDIST(C213,Hoja1!$B$3,Hoja1!$B$4)</f>
        <v>0.9987993458344512</v>
      </c>
    </row>
    <row r="214" spans="3:5" ht="12.75">
      <c r="C214">
        <f t="shared" si="3"/>
        <v>10.650000000000016</v>
      </c>
      <c r="D214">
        <f>+$B$6*(C214^(Hoja1!$B$3/2-1))*(Hoja1!$B$4+Hoja1!$B$3*C214)^(-(Hoja1!$B$3+Hoja1!$B$4)/2)</f>
        <v>0.0004151894992884443</v>
      </c>
      <c r="E214">
        <f>1-FDIST(C214,Hoja1!$B$3,Hoja1!$B$4)</f>
        <v>0.9988203301056725</v>
      </c>
    </row>
    <row r="215" spans="3:5" ht="12.75">
      <c r="C215">
        <f t="shared" si="3"/>
        <v>10.700000000000017</v>
      </c>
      <c r="D215">
        <f>+$B$6*(C215^(Hoja1!$B$3/2-1))*(Hoja1!$B$4+Hoja1!$B$3*C215)^(-(Hoja1!$B$3+Hoja1!$B$4)/2)</f>
        <v>0.00040638536113274</v>
      </c>
      <c r="E215">
        <f>1-FDIST(C215,Hoja1!$B$3,Hoja1!$B$4)</f>
        <v>0.9988408685495376</v>
      </c>
    </row>
    <row r="216" spans="3:5" ht="12.75">
      <c r="C216">
        <f t="shared" si="3"/>
        <v>10.750000000000018</v>
      </c>
      <c r="D216">
        <f>+$B$6*(C216^(Hoja1!$B$3/2-1))*(Hoja1!$B$4+Hoja1!$B$3*C216)^(-(Hoja1!$B$3+Hoja1!$B$4)/2)</f>
        <v>0.000397800654455539</v>
      </c>
      <c r="E216">
        <f>1-FDIST(C216,Hoja1!$B$3,Hoja1!$B$4)</f>
        <v>0.9988609722988606</v>
      </c>
    </row>
    <row r="217" spans="3:5" ht="12.75">
      <c r="C217">
        <f t="shared" si="3"/>
        <v>10.800000000000018</v>
      </c>
      <c r="D217">
        <f>+$B$6*(C217^(Hoja1!$B$3/2-1))*(Hoja1!$B$4+Hoja1!$B$3*C217)^(-(Hoja1!$B$3+Hoja1!$B$4)/2)</f>
        <v>0.00038942910382081165</v>
      </c>
      <c r="E217">
        <f>1-FDIST(C217,Hoja1!$B$3,Hoja1!$B$4)</f>
        <v>0.9988806521674715</v>
      </c>
    </row>
    <row r="218" spans="3:5" ht="12.75">
      <c r="C218">
        <f t="shared" si="3"/>
        <v>10.85000000000002</v>
      </c>
      <c r="D218">
        <f>+$B$6*(C218^(Hoja1!$B$3/2-1))*(Hoja1!$B$4+Hoja1!$B$3*C218)^(-(Hoja1!$B$3+Hoja1!$B$4)/2)</f>
        <v>0.000381264636043525</v>
      </c>
      <c r="E218">
        <f>1-FDIST(C218,Hoja1!$B$3,Hoja1!$B$4)</f>
        <v>0.9988999186605153</v>
      </c>
    </row>
    <row r="219" spans="3:5" ht="12.75">
      <c r="C219">
        <f t="shared" si="3"/>
        <v>10.90000000000002</v>
      </c>
      <c r="D219">
        <f>+$B$6*(C219^(Hoja1!$B$3/2-1))*(Hoja1!$B$4+Hoja1!$B$3*C219)^(-(Hoja1!$B$3+Hoja1!$B$4)/2)</f>
        <v>0.00037330137294628115</v>
      </c>
      <c r="E219">
        <f>1-FDIST(C219,Hoja1!$B$3,Hoja1!$B$4)</f>
        <v>0.9989187819843828</v>
      </c>
    </row>
    <row r="220" spans="3:5" ht="12.75">
      <c r="C220">
        <f t="shared" si="3"/>
        <v>10.95000000000002</v>
      </c>
      <c r="D220">
        <f>+$B$6*(C220^(Hoja1!$B$3/2-1))*(Hoja1!$B$4+Hoja1!$B$3*C220)^(-(Hoja1!$B$3+Hoja1!$B$4)/2)</f>
        <v>0.0003655336244010191</v>
      </c>
      <c r="E220">
        <f>1-FDIST(C220,Hoja1!$B$3,Hoja1!$B$4)</f>
        <v>0.998937252056285</v>
      </c>
    </row>
    <row r="221" spans="3:5" ht="12.75">
      <c r="C221">
        <f t="shared" si="3"/>
        <v>11.000000000000021</v>
      </c>
      <c r="D221">
        <f>+$B$6*(C221^(Hoja1!$B$3/2-1))*(Hoja1!$B$4+Hoja1!$B$3*C221)^(-(Hoja1!$B$3+Hoja1!$B$4)/2)</f>
        <v>0.0003579558816435056</v>
      </c>
      <c r="E221">
        <f>1-FDIST(C221,Hoja1!$B$3,Hoja1!$B$4)</f>
        <v>0.9989553385134888</v>
      </c>
    </row>
    <row r="222" spans="3:5" ht="12.75">
      <c r="C222">
        <f t="shared" si="3"/>
        <v>11.050000000000022</v>
      </c>
      <c r="D222">
        <f>+$B$6*(C222^(Hoja1!$B$3/2-1))*(Hoja1!$B$4+Hoja1!$B$3*C222)^(-(Hoja1!$B$3+Hoja1!$B$4)/2)</f>
        <v>0.00035056281084902373</v>
      </c>
      <c r="E222">
        <f>1-FDIST(C222,Hoja1!$B$3,Hoja1!$B$4)</f>
        <v>0.9989730507222218</v>
      </c>
    </row>
    <row r="223" spans="3:5" ht="12.75">
      <c r="C223">
        <f t="shared" si="3"/>
        <v>11.100000000000023</v>
      </c>
      <c r="D223">
        <f>+$B$6*(C223^(Hoja1!$B$3/2-1))*(Hoja1!$B$4+Hoja1!$B$3*C223)^(-(Hoja1!$B$3+Hoja1!$B$4)/2)</f>
        <v>0.00034334924695812735</v>
      </c>
      <c r="E223">
        <f>1-FDIST(C223,Hoja1!$B$3,Hoja1!$B$4)</f>
        <v>0.998990397786265</v>
      </c>
    </row>
    <row r="224" spans="3:5" ht="12.75">
      <c r="C224">
        <f t="shared" si="3"/>
        <v>11.150000000000023</v>
      </c>
      <c r="D224">
        <f>+$B$6*(C224^(Hoja1!$B$3/2-1))*(Hoja1!$B$4+Hoja1!$B$3*C224)^(-(Hoja1!$B$3+Hoja1!$B$4)/2)</f>
        <v>0.0003363101877418765</v>
      </c>
      <c r="E224">
        <f>1-FDIST(C224,Hoja1!$B$3,Hoja1!$B$4)</f>
        <v>0.9990073885552415</v>
      </c>
    </row>
    <row r="225" spans="3:5" ht="12.75">
      <c r="C225">
        <f t="shared" si="3"/>
        <v>11.200000000000024</v>
      </c>
      <c r="D225">
        <f>+$B$6*(C225^(Hoja1!$B$3/2-1))*(Hoja1!$B$4+Hoja1!$B$3*C225)^(-(Hoja1!$B$3+Hoja1!$B$4)/2)</f>
        <v>0.0003294407880964033</v>
      </c>
      <c r="E225">
        <f>1-FDIST(C225,Hoja1!$B$3,Hoja1!$B$4)</f>
        <v>0.9990240316326144</v>
      </c>
    </row>
    <row r="226" spans="3:5" ht="12.75">
      <c r="C226">
        <f t="shared" si="3"/>
        <v>11.250000000000025</v>
      </c>
      <c r="D226">
        <f>+$B$6*(C226^(Hoja1!$B$3/2-1))*(Hoja1!$B$4+Hoja1!$B$3*C226)^(-(Hoja1!$B$3+Hoja1!$B$4)/2)</f>
        <v>0.0003227363545572185</v>
      </c>
      <c r="E226">
        <f>1-FDIST(C226,Hoja1!$B$3,Hoja1!$B$4)</f>
        <v>0.999040335383405</v>
      </c>
    </row>
    <row r="227" spans="3:5" ht="12.75">
      <c r="C227">
        <f t="shared" si="3"/>
        <v>11.300000000000026</v>
      </c>
      <c r="D227">
        <f>+$B$6*(C227^(Hoja1!$B$3/2-1))*(Hoja1!$B$4+Hoja1!$B$3*C227)^(-(Hoja1!$B$3+Hoja1!$B$4)/2)</f>
        <v>0.0003161923400239936</v>
      </c>
      <c r="E227">
        <f>1-FDIST(C227,Hoja1!$B$3,Hoja1!$B$4)</f>
        <v>0.9990563079416418</v>
      </c>
    </row>
    <row r="228" spans="3:5" ht="12.75">
      <c r="C228">
        <f t="shared" si="3"/>
        <v>11.350000000000026</v>
      </c>
      <c r="D228">
        <f>+$B$6*(C228^(Hoja1!$B$3/2-1))*(Hoja1!$B$4+Hoja1!$B$3*C228)^(-(Hoja1!$B$3+Hoja1!$B$4)/2)</f>
        <v>0.00030980433868703285</v>
      </c>
      <c r="E228">
        <f>1-FDIST(C228,Hoja1!$B$3,Hoja1!$B$4)</f>
        <v>0.9990719572175515</v>
      </c>
    </row>
    <row r="229" spans="3:5" ht="12.75">
      <c r="C229">
        <f t="shared" si="3"/>
        <v>11.400000000000027</v>
      </c>
      <c r="D229">
        <f>+$B$6*(C229^(Hoja1!$B$3/2-1))*(Hoja1!$B$4+Hoja1!$B$3*C229)^(-(Hoja1!$B$3+Hoja1!$B$4)/2)</f>
        <v>0.0003035680811470748</v>
      </c>
      <c r="E229">
        <f>1-FDIST(C229,Hoja1!$B$3,Hoja1!$B$4)</f>
        <v>0.9990872909045005</v>
      </c>
    </row>
    <row r="230" spans="3:5" ht="12.75">
      <c r="C230">
        <f t="shared" si="3"/>
        <v>11.450000000000028</v>
      </c>
      <c r="D230">
        <f>+$B$6*(C230^(Hoja1!$B$3/2-1))*(Hoja1!$B$4+Hoja1!$B$3*C230)^(-(Hoja1!$B$3+Hoja1!$B$4)/2)</f>
        <v>0.0002974794297203399</v>
      </c>
      <c r="E230">
        <f>1-FDIST(C230,Hoja1!$B$3,Hoja1!$B$4)</f>
        <v>0.9991023164856975</v>
      </c>
    </row>
    <row r="231" spans="3:5" ht="12.75">
      <c r="C231">
        <f t="shared" si="3"/>
        <v>11.500000000000028</v>
      </c>
      <c r="D231">
        <f>+$B$6*(C231^(Hoja1!$B$3/2-1))*(Hoja1!$B$4+Hoja1!$B$3*C231)^(-(Hoja1!$B$3+Hoja1!$B$4)/2)</f>
        <v>0.00029153437392122165</v>
      </c>
      <c r="E231">
        <f>1-FDIST(C231,Hoja1!$B$3,Hoja1!$B$4)</f>
        <v>0.9991170412406648</v>
      </c>
    </row>
    <row r="232" spans="3:5" ht="12.75">
      <c r="C232">
        <f t="shared" si="3"/>
        <v>11.55000000000003</v>
      </c>
      <c r="D232">
        <f>+$B$6*(C232^(Hoja1!$B$3/2-1))*(Hoja1!$B$4+Hoja1!$B$3*C232)^(-(Hoja1!$B$3+Hoja1!$B$4)/2)</f>
        <v>0.0002857290261152654</v>
      </c>
      <c r="E232">
        <f>1-FDIST(C232,Hoja1!$B$3,Hoja1!$B$4)</f>
        <v>0.9991314722514902</v>
      </c>
    </row>
    <row r="233" spans="3:5" ht="12.75">
      <c r="C233">
        <f t="shared" si="3"/>
        <v>11.60000000000003</v>
      </c>
      <c r="D233">
        <f>+$B$6*(C233^(Hoja1!$B$3/2-1))*(Hoja1!$B$4+Hoja1!$B$3*C233)^(-(Hoja1!$B$3+Hoja1!$B$4)/2)</f>
        <v>0.00028005961733545845</v>
      </c>
      <c r="E233">
        <f>1-FDIST(C233,Hoja1!$B$3,Hoja1!$B$4)</f>
        <v>0.9991456164088631</v>
      </c>
    </row>
    <row r="234" spans="3:5" ht="12.75">
      <c r="C234">
        <f t="shared" si="3"/>
        <v>11.65000000000003</v>
      </c>
      <c r="D234">
        <f>+$B$6*(C234^(Hoja1!$B$3/2-1))*(Hoja1!$B$4+Hoja1!$B$3*C234)^(-(Hoja1!$B$3+Hoja1!$B$4)/2)</f>
        <v>0.00027452249325515213</v>
      </c>
      <c r="E234">
        <f>1-FDIST(C234,Hoja1!$B$3,Hoja1!$B$4)</f>
        <v>0.9991594804179073</v>
      </c>
    </row>
    <row r="235" spans="3:5" ht="12.75">
      <c r="C235">
        <f t="shared" si="3"/>
        <v>11.700000000000031</v>
      </c>
      <c r="D235">
        <f>+$B$6*(C235^(Hoja1!$B$3/2-1))*(Hoja1!$B$4+Hoja1!$B$3*C235)^(-(Hoja1!$B$3+Hoja1!$B$4)/2)</f>
        <v>0.0002691141103112078</v>
      </c>
      <c r="E235">
        <f>1-FDIST(C235,Hoja1!$B$3,Hoja1!$B$4)</f>
        <v>0.9991730708038148</v>
      </c>
    </row>
    <row r="236" spans="3:5" ht="12.75">
      <c r="C236">
        <f t="shared" si="3"/>
        <v>11.750000000000032</v>
      </c>
      <c r="D236">
        <f>+$B$6*(C236^(Hoja1!$B$3/2-1))*(Hoja1!$B$4+Hoja1!$B$3*C236)^(-(Hoja1!$B$3+Hoja1!$B$4)/2)</f>
        <v>0.00026383103197129894</v>
      </c>
      <c r="E236">
        <f>1-FDIST(C236,Hoja1!$B$3,Hoja1!$B$4)</f>
        <v>0.999186393917291</v>
      </c>
    </row>
    <row r="237" spans="3:5" ht="12.75">
      <c r="C237">
        <f t="shared" si="3"/>
        <v>11.800000000000033</v>
      </c>
      <c r="D237">
        <f>+$B$6*(C237^(Hoja1!$B$3/2-1))*(Hoja1!$B$4+Hoja1!$B$3*C237)^(-(Hoja1!$B$3+Hoja1!$B$4)/2)</f>
        <v>0.0002586699251394837</v>
      </c>
      <c r="E237">
        <f>1-FDIST(C237,Hoja1!$B$3,Hoja1!$B$4)</f>
        <v>0.9991994559398149</v>
      </c>
    </row>
    <row r="238" spans="3:5" ht="12.75">
      <c r="C238">
        <f t="shared" si="3"/>
        <v>11.850000000000033</v>
      </c>
      <c r="D238">
        <f>+$B$6*(C238^(Hoja1!$B$3/2-1))*(Hoja1!$B$4+Hoja1!$B$3*C238)^(-(Hoja1!$B$3+Hoja1!$B$4)/2)</f>
        <v>0.0002536275566945189</v>
      </c>
      <c r="E238">
        <f>1-FDIST(C238,Hoja1!$B$3,Hoja1!$B$4)</f>
        <v>0.9992122628887243</v>
      </c>
    </row>
    <row r="239" spans="3:5" ht="12.75">
      <c r="C239">
        <f t="shared" si="3"/>
        <v>11.900000000000034</v>
      </c>
      <c r="D239">
        <f>+$B$6*(C239^(Hoja1!$B$3/2-1))*(Hoja1!$B$4+Hoja1!$B$3*C239)^(-(Hoja1!$B$3+Hoja1!$B$4)/2)</f>
        <v>0.0002487007901555209</v>
      </c>
      <c r="E239">
        <f>1-FDIST(C239,Hoja1!$B$3,Hoja1!$B$4)</f>
        <v>0.9992248206221309</v>
      </c>
    </row>
    <row r="240" spans="3:5" ht="12.75">
      <c r="C240">
        <f t="shared" si="3"/>
        <v>11.950000000000035</v>
      </c>
      <c r="D240">
        <f>+$B$6*(C240^(Hoja1!$B$3/2-1))*(Hoja1!$B$4+Hoja1!$B$3*C240)^(-(Hoja1!$B$3+Hoja1!$B$4)/2)</f>
        <v>0.0002438865824699348</v>
      </c>
      <c r="E240">
        <f>1-FDIST(C240,Hoja1!$B$3,Hoja1!$B$4)</f>
        <v>0.9992371348436706</v>
      </c>
    </row>
    <row r="241" spans="3:5" ht="12.75">
      <c r="C241">
        <f t="shared" si="3"/>
        <v>12.000000000000036</v>
      </c>
      <c r="D241">
        <f>+$B$6*(C241^(Hoja1!$B$3/2-1))*(Hoja1!$B$4+Hoja1!$B$3*C241)^(-(Hoja1!$B$3+Hoja1!$B$4)/2)</f>
        <v>0.00023918198091885424</v>
      </c>
      <c r="E241">
        <f>1-FDIST(C241,Hoja1!$B$3,Hoja1!$B$4)</f>
        <v>0.9992492111070982</v>
      </c>
    </row>
    <row r="242" spans="3:5" ht="12.75">
      <c r="C242">
        <f t="shared" si="3"/>
        <v>12.050000000000036</v>
      </c>
      <c r="D242">
        <f>+$B$6*(C242^(Hoja1!$B$3/2-1))*(Hoja1!$B$4+Hoja1!$B$3*C242)^(-(Hoja1!$B$3+Hoja1!$B$4)/2)</f>
        <v>0.00023458412013507659</v>
      </c>
      <c r="E242">
        <f>1-FDIST(C242,Hoja1!$B$3,Hoja1!$B$4)</f>
        <v>0.9992610548207284</v>
      </c>
    </row>
    <row r="243" spans="3:5" ht="12.75">
      <c r="C243">
        <f t="shared" si="3"/>
        <v>12.100000000000037</v>
      </c>
      <c r="D243">
        <f>+$B$6*(C243^(Hoja1!$B$3/2-1))*(Hoja1!$B$4+Hoja1!$B$3*C243)^(-(Hoja1!$B$3+Hoja1!$B$4)/2)</f>
        <v>0.00023009021922938992</v>
      </c>
      <c r="E243">
        <f>1-FDIST(C243,Hoja1!$B$3,Hoja1!$B$4)</f>
        <v>0.999272671251731</v>
      </c>
    </row>
    <row r="244" spans="3:5" ht="12.75">
      <c r="C244">
        <f t="shared" si="3"/>
        <v>12.150000000000038</v>
      </c>
      <c r="D244">
        <f>+$B$6*(C244^(Hoja1!$B$3/2-1))*(Hoja1!$B$4+Hoja1!$B$3*C244)^(-(Hoja1!$B$3+Hoja1!$B$4)/2)</f>
        <v>0.00022569757902081512</v>
      </c>
      <c r="E244">
        <f>1-FDIST(C244,Hoja1!$B$3,Hoja1!$B$4)</f>
        <v>0.9992840655302857</v>
      </c>
    </row>
    <row r="245" spans="3:5" ht="12.75">
      <c r="C245">
        <f t="shared" si="3"/>
        <v>12.200000000000038</v>
      </c>
      <c r="D245">
        <f>+$B$6*(C245^(Hoja1!$B$3/2-1))*(Hoja1!$B$4+Hoja1!$B$3*C245)^(-(Hoja1!$B$3+Hoja1!$B$4)/2)</f>
        <v>0.00022140357936672344</v>
      </c>
      <c r="E245">
        <f>1-FDIST(C245,Hoja1!$B$3,Hoja1!$B$4)</f>
        <v>0.9992952426535998</v>
      </c>
    </row>
    <row r="246" spans="3:5" ht="12.75">
      <c r="C246">
        <f t="shared" si="3"/>
        <v>12.250000000000039</v>
      </c>
      <c r="D246">
        <f>+$B$6*(C246^(Hoja1!$B$3/2-1))*(Hoja1!$B$4+Hoja1!$B$3*C246)^(-(Hoja1!$B$3+Hoja1!$B$4)/2)</f>
        <v>0.00021720567658888165</v>
      </c>
      <c r="E246">
        <f>1-FDIST(C246,Hoja1!$B$3,Hoja1!$B$4)</f>
        <v>0.9993062074897958</v>
      </c>
    </row>
    <row r="247" spans="3:5" ht="12.75">
      <c r="C247">
        <f t="shared" si="3"/>
        <v>12.30000000000004</v>
      </c>
      <c r="D247">
        <f>+$B$6*(C247^(Hoja1!$B$3/2-1))*(Hoja1!$B$4+Hoja1!$B$3*C247)^(-(Hoja1!$B$3+Hoja1!$B$4)/2)</f>
        <v>0.00021310140099167348</v>
      </c>
      <c r="E247">
        <f>1-FDIST(C247,Hoja1!$B$3,Hoja1!$B$4)</f>
        <v>0.999316964781672</v>
      </c>
    </row>
    <row r="248" spans="3:5" ht="12.75">
      <c r="C248">
        <f t="shared" si="3"/>
        <v>12.35000000000004</v>
      </c>
      <c r="D248">
        <f>+$B$6*(C248^(Hoja1!$B$3/2-1))*(Hoja1!$B$4+Hoja1!$B$3*C248)^(-(Hoja1!$B$3+Hoja1!$B$4)/2)</f>
        <v>0.0002090883544689275</v>
      </c>
      <c r="E248">
        <f>1-FDIST(C248,Hoja1!$B$3,Hoja1!$B$4)</f>
        <v>0.9993275191503411</v>
      </c>
    </row>
    <row r="249" spans="3:5" ht="12.75">
      <c r="C249">
        <f t="shared" si="3"/>
        <v>12.400000000000041</v>
      </c>
      <c r="D249">
        <f>+$B$6*(C249^(Hoja1!$B$3/2-1))*(Hoja1!$B$4+Hoja1!$B$3*C249)^(-(Hoja1!$B$3+Hoja1!$B$4)/2)</f>
        <v>0.0002051642081958622</v>
      </c>
      <c r="E249">
        <f>1-FDIST(C249,Hoja1!$B$3,Hoja1!$B$4)</f>
        <v>0.9993378750987525</v>
      </c>
    </row>
    <row r="250" spans="3:5" ht="12.75">
      <c r="C250">
        <f t="shared" si="3"/>
        <v>12.450000000000042</v>
      </c>
      <c r="D250">
        <f>+$B$6*(C250^(Hoja1!$B$3/2-1))*(Hoja1!$B$4+Hoja1!$B$3*C250)^(-(Hoja1!$B$3+Hoja1!$B$4)/2)</f>
        <v>0.00020132670040287908</v>
      </c>
      <c r="E250">
        <f>1-FDIST(C250,Hoja1!$B$3,Hoja1!$B$4)</f>
        <v>0.9993480370150993</v>
      </c>
    </row>
    <row r="251" spans="3:5" ht="12.75">
      <c r="C251">
        <f t="shared" si="3"/>
        <v>12.500000000000043</v>
      </c>
      <c r="D251">
        <f>+$B$6*(C251^(Hoja1!$B$3/2-1))*(Hoja1!$B$4+Hoja1!$B$3*C251)^(-(Hoja1!$B$3+Hoja1!$B$4)/2)</f>
        <v>0.00019757363422803762</v>
      </c>
      <c r="E251">
        <f>1-FDIST(C251,Hoja1!$B$3,Hoja1!$B$4)</f>
        <v>0.9993580091761182</v>
      </c>
    </row>
    <row r="252" spans="3:5" ht="12.75">
      <c r="C252">
        <f t="shared" si="3"/>
        <v>12.550000000000043</v>
      </c>
      <c r="D252">
        <f>+$B$6*(C252^(Hoja1!$B$3/2-1))*(Hoja1!$B$4+Hoja1!$B$3*C252)^(-(Hoja1!$B$3+Hoja1!$B$4)/2)</f>
        <v>0.00019390287564516732</v>
      </c>
      <c r="E252">
        <f>1-FDIST(C252,Hoja1!$B$3,Hoja1!$B$4)</f>
        <v>0.9993677957502816</v>
      </c>
    </row>
    <row r="253" spans="3:5" ht="12.75">
      <c r="C253">
        <f t="shared" si="3"/>
        <v>12.600000000000044</v>
      </c>
      <c r="D253">
        <f>+$B$6*(C253^(Hoja1!$B$3/2-1))*(Hoja1!$B$4+Hoja1!$B$3*C253)^(-(Hoja1!$B$3+Hoja1!$B$4)/2)</f>
        <v>0.00019031235146472792</v>
      </c>
      <c r="E253">
        <f>1-FDIST(C253,Hoja1!$B$3,Hoja1!$B$4)</f>
        <v>0.99937740080089</v>
      </c>
    </row>
    <row r="254" spans="3:5" ht="12.75">
      <c r="C254">
        <f t="shared" si="3"/>
        <v>12.650000000000045</v>
      </c>
      <c r="D254">
        <f>+$B$6*(C254^(Hoja1!$B$3/2-1))*(Hoja1!$B$4+Hoja1!$B$3*C254)^(-(Hoja1!$B$3+Hoja1!$B$4)/2)</f>
        <v>0.00018680004740462242</v>
      </c>
      <c r="E254">
        <f>1-FDIST(C254,Hoja1!$B$3,Hoja1!$B$4)</f>
        <v>0.999386828289065</v>
      </c>
    </row>
    <row r="255" spans="3:5" ht="12.75">
      <c r="C255">
        <f t="shared" si="3"/>
        <v>12.700000000000045</v>
      </c>
      <c r="D255">
        <f>+$B$6*(C255^(Hoja1!$B$3/2-1))*(Hoja1!$B$4+Hoja1!$B$3*C255)^(-(Hoja1!$B$3+Hoja1!$B$4)/2)</f>
        <v>0.00018336400622830443</v>
      </c>
      <c r="E255">
        <f>1-FDIST(C255,Hoja1!$B$3,Hoja1!$B$4)</f>
        <v>0.9993960820766478</v>
      </c>
    </row>
    <row r="256" spans="3:5" ht="12.75">
      <c r="C256">
        <f t="shared" si="3"/>
        <v>12.750000000000046</v>
      </c>
      <c r="D256">
        <f>+$B$6*(C256^(Hoja1!$B$3/2-1))*(Hoja1!$B$4+Hoja1!$B$3*C256)^(-(Hoja1!$B$3+Hoja1!$B$4)/2)</f>
        <v>0.00018000232594762787</v>
      </c>
      <c r="E256">
        <f>1-FDIST(C256,Hoja1!$B$3,Hoja1!$B$4)</f>
        <v>0.9994051659290064</v>
      </c>
    </row>
    <row r="257" spans="3:5" ht="12.75">
      <c r="C257">
        <f t="shared" si="3"/>
        <v>12.800000000000047</v>
      </c>
      <c r="D257">
        <f>+$B$6*(C257^(Hoja1!$B$3/2-1))*(Hoja1!$B$4+Hoja1!$B$3*C257)^(-(Hoja1!$B$3+Hoja1!$B$4)/2)</f>
        <v>0.00017671315808795687</v>
      </c>
      <c r="E257">
        <f>1-FDIST(C257,Hoja1!$B$3,Hoja1!$B$4)</f>
        <v>0.9994140835177542</v>
      </c>
    </row>
    <row r="258" spans="3:5" ht="12.75">
      <c r="C258">
        <f t="shared" si="3"/>
        <v>12.850000000000048</v>
      </c>
      <c r="D258">
        <f>+$B$6*(C258^(Hoja1!$B$3/2-1))*(Hoja1!$B$4+Hoja1!$B$3*C258)^(-(Hoja1!$B$3+Hoja1!$B$4)/2)</f>
        <v>0.00017349470601322317</v>
      </c>
      <c r="E258">
        <f>1-FDIST(C258,Hoja1!$B$3,Hoja1!$B$4)</f>
        <v>0.9994228384233836</v>
      </c>
    </row>
    <row r="259" spans="3:5" ht="12.75">
      <c r="C259">
        <f aca="true" t="shared" si="4" ref="C259:C322">+C258+5/100</f>
        <v>12.900000000000048</v>
      </c>
      <c r="D259">
        <f>+$B$6*(C259^(Hoja1!$B$3/2-1))*(Hoja1!$B$4+Hoja1!$B$3*C259)^(-(Hoja1!$B$3+Hoja1!$B$4)/2)</f>
        <v>0.0001703452233086304</v>
      </c>
      <c r="E259">
        <f>1-FDIST(C259,Hoja1!$B$3,Hoja1!$B$4)</f>
        <v>0.9994314341378179</v>
      </c>
    </row>
    <row r="260" spans="3:5" ht="12.75">
      <c r="C260">
        <f t="shared" si="4"/>
        <v>12.950000000000049</v>
      </c>
      <c r="D260">
        <f>+$B$6*(C260^(Hoja1!$B$3/2-1))*(Hoja1!$B$4+Hoja1!$B$3*C260)^(-(Hoja1!$B$3+Hoja1!$B$4)/2)</f>
        <v>0.0001672630122188967</v>
      </c>
      <c r="E260">
        <f>1-FDIST(C260,Hoja1!$B$3,Hoja1!$B$4)</f>
        <v>0.999439874066882</v>
      </c>
    </row>
    <row r="261" spans="3:5" ht="12.75">
      <c r="C261">
        <f t="shared" si="4"/>
        <v>13.00000000000005</v>
      </c>
      <c r="D261">
        <f>+$B$6*(C261^(Hoja1!$B$3/2-1))*(Hoja1!$B$4+Hoja1!$B$3*C261)^(-(Hoja1!$B$3+Hoja1!$B$4)/2)</f>
        <v>0.00016424642213990138</v>
      </c>
      <c r="E261">
        <f>1-FDIST(C261,Hoja1!$B$3,Hoja1!$B$4)</f>
        <v>0.999448161532698</v>
      </c>
    </row>
    <row r="262" spans="3:5" ht="12.75">
      <c r="C262">
        <f t="shared" si="4"/>
        <v>13.05000000000005</v>
      </c>
      <c r="D262">
        <f>+$B$6*(C262^(Hoja1!$B$3/2-1))*(Hoja1!$B$4+Hoja1!$B$3*C262)^(-(Hoja1!$B$3+Hoja1!$B$4)/2)</f>
        <v>0.00016129384816177596</v>
      </c>
      <c r="E262">
        <f>1-FDIST(C262,Hoja1!$B$3,Hoja1!$B$4)</f>
        <v>0.9994562997760064</v>
      </c>
    </row>
    <row r="263" spans="3:5" ht="12.75">
      <c r="C263">
        <f t="shared" si="4"/>
        <v>13.100000000000051</v>
      </c>
      <c r="D263">
        <f>+$B$6*(C263^(Hoja1!$B$3/2-1))*(Hoja1!$B$4+Hoja1!$B$3*C263)^(-(Hoja1!$B$3+Hoja1!$B$4)/2)</f>
        <v>0.00015840372966152594</v>
      </c>
      <c r="E263">
        <f>1-FDIST(C263,Hoja1!$B$3,Hoja1!$B$4)</f>
        <v>0.9994642919584149</v>
      </c>
    </row>
    <row r="264" spans="3:5" ht="12.75">
      <c r="C264">
        <f t="shared" si="4"/>
        <v>13.150000000000052</v>
      </c>
      <c r="D264">
        <f>+$B$6*(C264^(Hoja1!$B$3/2-1))*(Hoja1!$B$4+Hoja1!$B$3*C264)^(-(Hoja1!$B$3+Hoja1!$B$4)/2)</f>
        <v>0.0001555745489433401</v>
      </c>
      <c r="E264">
        <f>1-FDIST(C264,Hoja1!$B$3,Hoja1!$B$4)</f>
        <v>0.999472141164579</v>
      </c>
    </row>
    <row r="265" spans="3:5" ht="12.75">
      <c r="C265">
        <f t="shared" si="4"/>
        <v>13.200000000000053</v>
      </c>
      <c r="D265">
        <f>+$B$6*(C265^(Hoja1!$B$3/2-1))*(Hoja1!$B$4+Hoja1!$B$3*C265)^(-(Hoja1!$B$3+Hoja1!$B$4)/2)</f>
        <v>0.00015280482992482768</v>
      </c>
      <c r="E265">
        <f>1-FDIST(C265,Hoja1!$B$3,Hoja1!$B$4)</f>
        <v>0.9994798504043152</v>
      </c>
    </row>
    <row r="266" spans="3:5" ht="12.75">
      <c r="C266">
        <f t="shared" si="4"/>
        <v>13.250000000000053</v>
      </c>
      <c r="D266">
        <f>+$B$6*(C266^(Hoja1!$B$3/2-1))*(Hoja1!$B$4+Hoja1!$B$3*C266)^(-(Hoja1!$B$3+Hoja1!$B$4)/2)</f>
        <v>0.0001500931368674901</v>
      </c>
      <c r="E266">
        <f>1-FDIST(C266,Hoja1!$B$3,Hoja1!$B$4)</f>
        <v>0.9994874226146492</v>
      </c>
    </row>
    <row r="267" spans="3:5" ht="12.75">
      <c r="C267">
        <f t="shared" si="4"/>
        <v>13.300000000000054</v>
      </c>
      <c r="D267">
        <f>+$B$6*(C267^(Hoja1!$B$3/2-1))*(Hoja1!$B$4+Hoja1!$B$3*C267)^(-(Hoja1!$B$3+Hoja1!$B$4)/2)</f>
        <v>0.0001474380731498084</v>
      </c>
      <c r="E267">
        <f>1-FDIST(C267,Hoja1!$B$3,Hoja1!$B$4)</f>
        <v>0.9994948606618032</v>
      </c>
    </row>
    <row r="268" spans="3:5" ht="12.75">
      <c r="C268">
        <f t="shared" si="4"/>
        <v>13.350000000000055</v>
      </c>
      <c r="D268">
        <f>+$B$6*(C268^(Hoja1!$B$3/2-1))*(Hoja1!$B$4+Hoja1!$B$3*C268)^(-(Hoja1!$B$3+Hoja1!$B$4)/2)</f>
        <v>0.0001448382800813904</v>
      </c>
      <c r="E268">
        <f>1-FDIST(C268,Hoja1!$B$3,Hoja1!$B$4)</f>
        <v>0.9995021673431213</v>
      </c>
    </row>
    <row r="269" spans="3:5" ht="12.75">
      <c r="C269">
        <f t="shared" si="4"/>
        <v>13.400000000000055</v>
      </c>
      <c r="D269">
        <f>+$B$6*(C269^(Hoja1!$B$3/2-1))*(Hoja1!$B$4+Hoja1!$B$3*C269)^(-(Hoja1!$B$3+Hoja1!$B$4)/2)</f>
        <v>0.000142292435756661</v>
      </c>
      <c r="E269">
        <f>1-FDIST(C269,Hoja1!$B$3,Hoja1!$B$4)</f>
        <v>0.9995093453889372</v>
      </c>
    </row>
    <row r="270" spans="3:5" ht="12.75">
      <c r="C270">
        <f t="shared" si="4"/>
        <v>13.450000000000056</v>
      </c>
      <c r="D270">
        <f>+$B$6*(C270^(Hoja1!$B$3/2-1))*(Hoja1!$B$4+Hoja1!$B$3*C270)^(-(Hoja1!$B$3+Hoja1!$B$4)/2)</f>
        <v>0.00013979925394668502</v>
      </c>
      <c r="E270">
        <f>1-FDIST(C270,Hoja1!$B$3,Hoja1!$B$4)</f>
        <v>0.9995163974643863</v>
      </c>
    </row>
    <row r="271" spans="3:5" ht="12.75">
      <c r="C271">
        <f t="shared" si="4"/>
        <v>13.500000000000057</v>
      </c>
      <c r="D271">
        <f>+$B$6*(C271^(Hoja1!$B$3/2-1))*(Hoja1!$B$4+Hoja1!$B$3*C271)^(-(Hoja1!$B$3+Hoja1!$B$4)/2)</f>
        <v>0.00013735748302771115</v>
      </c>
      <c r="E271">
        <f>1-FDIST(C271,Hoja1!$B$3,Hoja1!$B$4)</f>
        <v>0.9995233261711615</v>
      </c>
    </row>
    <row r="272" spans="3:5" ht="12.75">
      <c r="C272">
        <f t="shared" si="4"/>
        <v>13.550000000000058</v>
      </c>
      <c r="D272">
        <f>+$B$6*(C272^(Hoja1!$B$3/2-1))*(Hoja1!$B$4+Hoja1!$B$3*C272)^(-(Hoja1!$B$3+Hoja1!$B$4)/2)</f>
        <v>0.00013496590494513575</v>
      </c>
      <c r="E272">
        <f>1-FDIST(C272,Hoja1!$B$3,Hoja1!$B$4)</f>
        <v>0.9995301340492182</v>
      </c>
    </row>
    <row r="273" spans="3:5" ht="12.75">
      <c r="C273">
        <f t="shared" si="4"/>
        <v>13.600000000000058</v>
      </c>
      <c r="D273">
        <f>+$B$6*(C273^(Hoja1!$B$3/2-1))*(Hoja1!$B$4+Hoja1!$B$3*C273)^(-(Hoja1!$B$3+Hoja1!$B$4)/2)</f>
        <v>0.000132623334211594</v>
      </c>
      <c r="E273">
        <f>1-FDIST(C273,Hoja1!$B$3,Hoja1!$B$4)</f>
        <v>0.9995368235784275</v>
      </c>
    </row>
    <row r="274" spans="3:5" ht="12.75">
      <c r="C274">
        <f t="shared" si="4"/>
        <v>13.650000000000059</v>
      </c>
      <c r="D274">
        <f>+$B$6*(C274^(Hoja1!$B$3/2-1))*(Hoja1!$B$4+Hoja1!$B$3*C274)^(-(Hoja1!$B$3+Hoja1!$B$4)/2)</f>
        <v>0.00013032861693795382</v>
      </c>
      <c r="E274">
        <f>1-FDIST(C274,Hoja1!$B$3,Hoja1!$B$4)</f>
        <v>0.99954339718018</v>
      </c>
    </row>
    <row r="275" spans="3:5" ht="12.75">
      <c r="C275">
        <f t="shared" si="4"/>
        <v>13.70000000000006</v>
      </c>
      <c r="D275">
        <f>+$B$6*(C275^(Hoja1!$B$3/2-1))*(Hoja1!$B$4+Hoja1!$B$3*C275)^(-(Hoja1!$B$3+Hoja1!$B$4)/2)</f>
        <v>0.00012808062989604728</v>
      </c>
      <c r="E275">
        <f>1-FDIST(C275,Hoja1!$B$3,Hoja1!$B$4)</f>
        <v>0.999549857218942</v>
      </c>
    </row>
    <row r="276" spans="3:5" ht="12.75">
      <c r="C276">
        <f t="shared" si="4"/>
        <v>13.75000000000006</v>
      </c>
      <c r="D276">
        <f>+$B$6*(C276^(Hoja1!$B$3/2-1))*(Hoja1!$B$4+Hoja1!$B$3*C276)^(-(Hoja1!$B$3+Hoja1!$B$4)/2)</f>
        <v>0.00012587827961198125</v>
      </c>
      <c r="E276">
        <f>1-FDIST(C276,Hoja1!$B$3,Hoja1!$B$4)</f>
        <v>0.9995562060037662</v>
      </c>
    </row>
    <row r="277" spans="3:5" ht="12.75">
      <c r="C277">
        <f t="shared" si="4"/>
        <v>13.800000000000061</v>
      </c>
      <c r="D277">
        <f>+$B$6*(C277^(Hoja1!$B$3/2-1))*(Hoja1!$B$4+Hoja1!$B$3*C277)^(-(Hoja1!$B$3+Hoja1!$B$4)/2)</f>
        <v>0.00012372050148897463</v>
      </c>
      <c r="E277">
        <f>1-FDIST(C277,Hoja1!$B$3,Hoja1!$B$4)</f>
        <v>0.999562445789757</v>
      </c>
    </row>
    <row r="278" spans="3:5" ht="12.75">
      <c r="C278">
        <f t="shared" si="4"/>
        <v>13.850000000000062</v>
      </c>
      <c r="D278">
        <f>+$B$6*(C278^(Hoja1!$B$3/2-1))*(Hoja1!$B$4+Hoja1!$B$3*C278)^(-(Hoja1!$B$3+Hoja1!$B$4)/2)</f>
        <v>0.00012160625895863077</v>
      </c>
      <c r="E278">
        <f>1-FDIST(C278,Hoja1!$B$3,Hoja1!$B$4)</f>
        <v>0.9995685787794931</v>
      </c>
    </row>
    <row r="279" spans="3:5" ht="12.75">
      <c r="C279">
        <f t="shared" si="4"/>
        <v>13.900000000000063</v>
      </c>
      <c r="D279">
        <f>+$B$6*(C279^(Hoja1!$B$3/2-1))*(Hoja1!$B$4+Hoja1!$B$3*C279)^(-(Hoja1!$B$3+Hoja1!$B$4)/2)</f>
        <v>0.00011953454265968426</v>
      </c>
      <c r="E279">
        <f>1-FDIST(C279,Hoja1!$B$3,Hoja1!$B$4)</f>
        <v>0.9995746071244087</v>
      </c>
    </row>
    <row r="280" spans="3:5" ht="12.75">
      <c r="C280">
        <f t="shared" si="4"/>
        <v>13.950000000000063</v>
      </c>
      <c r="D280">
        <f>+$B$6*(C280^(Hoja1!$B$3/2-1))*(Hoja1!$B$4+Hoja1!$B$3*C280)^(-(Hoja1!$B$3+Hoja1!$B$4)/2)</f>
        <v>0.0001175043696432172</v>
      </c>
      <c r="E280">
        <f>1-FDIST(C280,Hoja1!$B$3,Hoja1!$B$4)</f>
        <v>0.9995805329261329</v>
      </c>
    </row>
    <row r="281" spans="3:5" ht="12.75">
      <c r="C281">
        <f t="shared" si="4"/>
        <v>14.000000000000064</v>
      </c>
      <c r="D281">
        <f>+$B$6*(C281^(Hoja1!$B$3/2-1))*(Hoja1!$B$4+Hoja1!$B$3*C281)^(-(Hoja1!$B$3+Hoja1!$B$4)/2)</f>
        <v>0.0001155147826034288</v>
      </c>
      <c r="E281">
        <f>1-FDIST(C281,Hoja1!$B$3,Hoja1!$B$4)</f>
        <v>0.9995863582377921</v>
      </c>
    </row>
    <row r="282" spans="3:5" ht="12.75">
      <c r="C282">
        <f t="shared" si="4"/>
        <v>14.050000000000065</v>
      </c>
      <c r="D282">
        <f>+$B$6*(C282^(Hoja1!$B$3/2-1))*(Hoja1!$B$4+Hoja1!$B$3*C282)^(-(Hoja1!$B$3+Hoja1!$B$4)/2)</f>
        <v>0.00011356484913307031</v>
      </c>
      <c r="E282">
        <f>1-FDIST(C282,Hoja1!$B$3,Hoja1!$B$4)</f>
        <v>0.9995920850652726</v>
      </c>
    </row>
    <row r="283" spans="3:5" ht="12.75">
      <c r="C283">
        <f t="shared" si="4"/>
        <v>14.100000000000065</v>
      </c>
      <c r="D283">
        <f>+$B$6*(C283^(Hoja1!$B$3/2-1))*(Hoja1!$B$4+Hoja1!$B$3*C283)^(-(Hoja1!$B$3+Hoja1!$B$4)/2)</f>
        <v>0.00011165366100266648</v>
      </c>
      <c r="E283">
        <f>1-FDIST(C283,Hoja1!$B$3,Hoja1!$B$4)</f>
        <v>0.9995977153684481</v>
      </c>
    </row>
    <row r="284" spans="3:5" ht="12.75">
      <c r="C284">
        <f t="shared" si="4"/>
        <v>14.150000000000066</v>
      </c>
      <c r="D284">
        <f>+$B$6*(C284^(Hoja1!$B$3/2-1))*(Hoja1!$B$4+Hoja1!$B$3*C284)^(-(Hoja1!$B$3+Hoja1!$B$4)/2)</f>
        <v>0.00010978033346270025</v>
      </c>
      <c r="E284">
        <f>1-FDIST(C284,Hoja1!$B$3,Hoja1!$B$4)</f>
        <v>0.9996032510623701</v>
      </c>
    </row>
    <row r="285" spans="3:5" ht="12.75">
      <c r="C285">
        <f t="shared" si="4"/>
        <v>14.200000000000067</v>
      </c>
      <c r="D285">
        <f>+$B$6*(C285^(Hoja1!$B$3/2-1))*(Hoja1!$B$4+Hoja1!$B$3*C285)^(-(Hoja1!$B$3+Hoja1!$B$4)/2)</f>
        <v>0.00010794400456797766</v>
      </c>
      <c r="E285">
        <f>1-FDIST(C285,Hoja1!$B$3,Hoja1!$B$4)</f>
        <v>0.9996086940184261</v>
      </c>
    </row>
    <row r="286" spans="3:5" ht="12.75">
      <c r="C286">
        <f t="shared" si="4"/>
        <v>14.250000000000068</v>
      </c>
      <c r="D286">
        <f>+$B$6*(C286^(Hoja1!$B$3/2-1))*(Hoja1!$B$4+Hoja1!$B$3*C286)^(-(Hoja1!$B$3+Hoja1!$B$4)/2)</f>
        <v>0.00010614383452337542</v>
      </c>
      <c r="E286">
        <f>1-FDIST(C286,Hoja1!$B$3,Hoja1!$B$4)</f>
        <v>0.9996140460654624</v>
      </c>
    </row>
    <row r="287" spans="3:5" ht="12.75">
      <c r="C287">
        <f t="shared" si="4"/>
        <v>14.300000000000068</v>
      </c>
      <c r="D287">
        <f>+$B$6*(C287^(Hoja1!$B$3/2-1))*(Hoja1!$B$4+Hoja1!$B$3*C287)^(-(Hoja1!$B$3+Hoja1!$B$4)/2)</f>
        <v>0.0001043790050502611</v>
      </c>
      <c r="E287">
        <f>1-FDIST(C287,Hoja1!$B$3,Hoja1!$B$4)</f>
        <v>0.9996193089908764</v>
      </c>
    </row>
    <row r="288" spans="3:5" ht="12.75">
      <c r="C288">
        <f t="shared" si="4"/>
        <v>14.350000000000069</v>
      </c>
      <c r="D288">
        <f>+$B$6*(C288^(Hoja1!$B$3/2-1))*(Hoja1!$B$4+Hoja1!$B$3*C288)^(-(Hoja1!$B$3+Hoja1!$B$4)/2)</f>
        <v>0.00010264871877285502</v>
      </c>
      <c r="E288">
        <f>1-FDIST(C288,Hoja1!$B$3,Hoja1!$B$4)</f>
        <v>0.9996244845416762</v>
      </c>
    </row>
    <row r="289" spans="3:5" ht="12.75">
      <c r="C289">
        <f t="shared" si="4"/>
        <v>14.40000000000007</v>
      </c>
      <c r="D289">
        <f>+$B$6*(C289^(Hoja1!$B$3/2-1))*(Hoja1!$B$4+Hoja1!$B$3*C289)^(-(Hoja1!$B$3+Hoja1!$B$4)/2)</f>
        <v>0.00010095219862385718</v>
      </c>
      <c r="E289">
        <f>1-FDIST(C289,Hoja1!$B$3,Hoja1!$B$4)</f>
        <v>0.9996295744255115</v>
      </c>
    </row>
    <row r="290" spans="3:5" ht="12.75">
      <c r="C290">
        <f t="shared" si="4"/>
        <v>14.45000000000007</v>
      </c>
      <c r="D290">
        <f>+$B$6*(C290^(Hoja1!$B$3/2-1))*(Hoja1!$B$4+Hoja1!$B$3*C290)^(-(Hoja1!$B$3+Hoja1!$B$4)/2)</f>
        <v>9.92886872686839E-05</v>
      </c>
      <c r="E290">
        <f>1-FDIST(C290,Hoja1!$B$3,Hoja1!$B$4)</f>
        <v>0.9996345803116744</v>
      </c>
    </row>
    <row r="291" spans="3:5" ht="12.75">
      <c r="C291">
        <f t="shared" si="4"/>
        <v>14.500000000000071</v>
      </c>
      <c r="D291">
        <f>+$B$6*(C291^(Hoja1!$B$3/2-1))*(Hoja1!$B$4+Hoja1!$B$3*C291)^(-(Hoja1!$B$3+Hoja1!$B$4)/2)</f>
        <v>9.76574465476607E-05</v>
      </c>
      <c r="E291">
        <f>1-FDIST(C291,Hoja1!$B$3,Hoja1!$B$4)</f>
        <v>0.9996395038320719</v>
      </c>
    </row>
    <row r="292" spans="3:5" ht="12.75">
      <c r="C292">
        <f t="shared" si="4"/>
        <v>14.550000000000072</v>
      </c>
      <c r="D292">
        <f>+$B$6*(C292^(Hoja1!$B$3/2-1))*(Hoja1!$B$4+Hoja1!$B$3*C292)^(-(Hoja1!$B$3+Hoja1!$B$4)/2)</f>
        <v>9.605775693558395E-05</v>
      </c>
      <c r="E292">
        <f>1-FDIST(C292,Hoja1!$B$3,Hoja1!$B$4)</f>
        <v>0.9996443465821709</v>
      </c>
    </row>
    <row r="293" spans="3:5" ht="12.75">
      <c r="C293">
        <f t="shared" si="4"/>
        <v>14.600000000000072</v>
      </c>
      <c r="D293">
        <f>+$B$6*(C293^(Hoja1!$B$3/2-1))*(Hoja1!$B$4+Hoja1!$B$3*C293)^(-(Hoja1!$B$3+Hoja1!$B$4)/2)</f>
        <v>9.448891701804549E-05</v>
      </c>
      <c r="E293">
        <f>1-FDIST(C293,Hoja1!$B$3,Hoja1!$B$4)</f>
        <v>0.9996491101219173</v>
      </c>
    </row>
    <row r="294" spans="3:5" ht="12.75">
      <c r="C294">
        <f t="shared" si="4"/>
        <v>14.650000000000073</v>
      </c>
      <c r="D294">
        <f>+$B$6*(C294^(Hoja1!$B$3/2-1))*(Hoja1!$B$4+Hoja1!$B$3*C294)^(-(Hoja1!$B$3+Hoja1!$B$4)/2)</f>
        <v>9.295024298395817E-05</v>
      </c>
      <c r="E294">
        <f>1-FDIST(C294,Hoja1!$B$3,Hoja1!$B$4)</f>
        <v>0.999653795976628</v>
      </c>
    </row>
    <row r="295" spans="3:5" ht="12.75">
      <c r="C295">
        <f t="shared" si="4"/>
        <v>14.700000000000074</v>
      </c>
      <c r="D295">
        <f>+$B$6*(C295^(Hoja1!$B$3/2-1))*(Hoja1!$B$4+Hoja1!$B$3*C295)^(-(Hoja1!$B$3+Hoja1!$B$4)/2)</f>
        <v>9.144106813373514E-05</v>
      </c>
      <c r="E295">
        <f>1-FDIST(C295,Hoja1!$B$3,Hoja1!$B$4)</f>
        <v>0.9996584056378595</v>
      </c>
    </row>
    <row r="296" spans="3:5" ht="12.75">
      <c r="C296">
        <f t="shared" si="4"/>
        <v>14.750000000000075</v>
      </c>
      <c r="D296">
        <f>+$B$6*(C296^(Hoja1!$B$3/2-1))*(Hoja1!$B$4+Hoja1!$B$3*C296)^(-(Hoja1!$B$3+Hoja1!$B$4)/2)</f>
        <v>8.996074240259655E-05</v>
      </c>
      <c r="E296">
        <f>1-FDIST(C296,Hoja1!$B$3,Hoja1!$B$4)</f>
        <v>0.999662940564251</v>
      </c>
    </row>
    <row r="297" spans="3:5" ht="12.75">
      <c r="C297">
        <f t="shared" si="4"/>
        <v>14.800000000000075</v>
      </c>
      <c r="D297">
        <f>+$B$6*(C297^(Hoja1!$B$3/2-1))*(Hoja1!$B$4+Hoja1!$B$3*C297)^(-(Hoja1!$B$3+Hoja1!$B$4)/2)</f>
        <v>8.850863189849539E-05</v>
      </c>
      <c r="E297">
        <f>1-FDIST(C297,Hoja1!$B$3,Hoja1!$B$4)</f>
        <v>0.9996674021823448</v>
      </c>
    </row>
    <row r="298" spans="3:5" ht="12.75">
      <c r="C298">
        <f t="shared" si="4"/>
        <v>14.850000000000076</v>
      </c>
      <c r="D298">
        <f>+$B$6*(C298^(Hoja1!$B$3/2-1))*(Hoja1!$B$4+Hoja1!$B$3*C298)^(-(Hoja1!$B$3+Hoja1!$B$4)/2)</f>
        <v>8.708411845417599E-05</v>
      </c>
      <c r="E298">
        <f>1-FDIST(C298,Hoja1!$B$3,Hoja1!$B$4)</f>
        <v>0.9996717918873834</v>
      </c>
    </row>
    <row r="299" spans="3:5" ht="12.75">
      <c r="C299">
        <f t="shared" si="4"/>
        <v>14.900000000000077</v>
      </c>
      <c r="D299">
        <f>+$B$6*(C299^(Hoja1!$B$3/2-1))*(Hoja1!$B$4+Hoja1!$B$3*C299)^(-(Hoja1!$B$3+Hoja1!$B$4)/2)</f>
        <v>8.568659919288696E-05</v>
      </c>
      <c r="E299">
        <f>1-FDIST(C299,Hoja1!$B$3,Hoja1!$B$4)</f>
        <v>0.999676111044085</v>
      </c>
    </row>
    <row r="300" spans="3:5" ht="12.75">
      <c r="C300">
        <f t="shared" si="4"/>
        <v>14.950000000000077</v>
      </c>
      <c r="D300">
        <f>+$B$6*(C300^(Hoja1!$B$3/2-1))*(Hoja1!$B$4+Hoja1!$B$3*C300)^(-(Hoja1!$B$3+Hoja1!$B$4)/2)</f>
        <v>8.431548610730344E-05</v>
      </c>
      <c r="E300">
        <f>1-FDIST(C300,Hoja1!$B$3,Hoja1!$B$4)</f>
        <v>0.9996803609873975</v>
      </c>
    </row>
    <row r="301" spans="3:5" ht="12.75">
      <c r="C301">
        <f t="shared" si="4"/>
        <v>15.000000000000078</v>
      </c>
      <c r="D301">
        <f>+$B$6*(C301^(Hoja1!$B$3/2-1))*(Hoja1!$B$4+Hoja1!$B$3*C301)^(-(Hoja1!$B$3+Hoja1!$B$4)/2)</f>
        <v>8.2970205651213E-05</v>
      </c>
      <c r="E301">
        <f>1-FDIST(C301,Hoja1!$B$3,Hoja1!$B$4)</f>
        <v>0.9996845430232317</v>
      </c>
    </row>
    <row r="302" spans="3:5" ht="12.75">
      <c r="C302">
        <f t="shared" si="4"/>
        <v>15.050000000000079</v>
      </c>
      <c r="D302">
        <f>+$B$6*(C302^(Hoja1!$B$3/2-1))*(Hoja1!$B$4+Hoja1!$B$3*C302)^(-(Hoja1!$B$3+Hoja1!$B$4)/2)</f>
        <v>8.165019834354849E-05</v>
      </c>
      <c r="E302">
        <f>1-FDIST(C302,Hoja1!$B$3,Hoja1!$B$4)</f>
        <v>0.9996886584291742</v>
      </c>
    </row>
    <row r="303" spans="3:5" ht="12.75">
      <c r="C303">
        <f t="shared" si="4"/>
        <v>15.10000000000008</v>
      </c>
      <c r="D303">
        <f>+$B$6*(C303^(Hoja1!$B$3/2-1))*(Hoja1!$B$4+Hoja1!$B$3*C303)^(-(Hoja1!$B$3+Hoja1!$B$4)/2)</f>
        <v>8.035491838435572E-05</v>
      </c>
      <c r="E303">
        <f>1-FDIST(C303,Hoja1!$B$3,Hoja1!$B$4)</f>
        <v>0.9996927084551812</v>
      </c>
    </row>
    <row r="304" spans="3:5" ht="12.75">
      <c r="C304">
        <f t="shared" si="4"/>
        <v>15.15000000000008</v>
      </c>
      <c r="D304">
        <f>+$B$6*(C304^(Hoja1!$B$3/2-1))*(Hoja1!$B$4+Hoja1!$B$3*C304)^(-(Hoja1!$B$3+Hoja1!$B$4)/2)</f>
        <v>7.908383328230819E-05</v>
      </c>
      <c r="E304">
        <f>1-FDIST(C304,Hoja1!$B$3,Hoja1!$B$4)</f>
        <v>0.9996966943242531</v>
      </c>
    </row>
    <row r="305" spans="3:5" ht="12.75">
      <c r="C305">
        <f t="shared" si="4"/>
        <v>15.200000000000081</v>
      </c>
      <c r="D305">
        <f>+$B$6*(C305^(Hoja1!$B$3/2-1))*(Hoja1!$B$4+Hoja1!$B$3*C305)^(-(Hoja1!$B$3+Hoja1!$B$4)/2)</f>
        <v>7.78364234933849E-05</v>
      </c>
      <c r="E305">
        <f>1-FDIST(C305,Hoja1!$B$3,Hoja1!$B$4)</f>
        <v>0.999700617233091</v>
      </c>
    </row>
    <row r="306" spans="3:5" ht="12.75">
      <c r="C306">
        <f t="shared" si="4"/>
        <v>15.250000000000082</v>
      </c>
      <c r="D306">
        <f>+$B$6*(C306^(Hoja1!$B$3/2-1))*(Hoja1!$B$4+Hoja1!$B$3*C306)^(-(Hoja1!$B$3+Hoja1!$B$4)/2)</f>
        <v>7.661218207035175E-05</v>
      </c>
      <c r="E306">
        <f>1-FDIST(C306,Hoja1!$B$3,Hoja1!$B$4)</f>
        <v>0.999704478352735</v>
      </c>
    </row>
    <row r="307" spans="3:5" ht="12.75">
      <c r="C307">
        <f t="shared" si="4"/>
        <v>15.300000000000082</v>
      </c>
      <c r="D307">
        <f>+$B$6*(C307^(Hoja1!$B$3/2-1))*(Hoja1!$B$4+Hoja1!$B$3*C307)^(-(Hoja1!$B$3+Hoja1!$B$4)/2)</f>
        <v>7.541061432269043E-05</v>
      </c>
      <c r="E307">
        <f>1-FDIST(C307,Hoja1!$B$3,Hoja1!$B$4)</f>
        <v>0.999708278829186</v>
      </c>
    </row>
    <row r="308" spans="3:5" ht="12.75">
      <c r="C308">
        <f t="shared" si="4"/>
        <v>15.350000000000083</v>
      </c>
      <c r="D308">
        <f>+$B$6*(C308^(Hoja1!$B$3/2-1))*(Hoja1!$B$4+Hoja1!$B$3*C308)^(-(Hoja1!$B$3+Hoja1!$B$4)/2)</f>
        <v>7.423123748663652E-05</v>
      </c>
      <c r="E308">
        <f>1-FDIST(C308,Hoja1!$B$3,Hoja1!$B$4)</f>
        <v>0.9997120197840094</v>
      </c>
    </row>
    <row r="309" spans="3:5" ht="12.75">
      <c r="C309">
        <f t="shared" si="4"/>
        <v>15.400000000000084</v>
      </c>
      <c r="D309">
        <f>+$B$6*(C309^(Hoja1!$B$3/2-1))*(Hoja1!$B$4+Hoja1!$B$3*C309)^(-(Hoja1!$B$3+Hoja1!$B$4)/2)</f>
        <v>7.3073580404998E-05</v>
      </c>
      <c r="E309">
        <f>1-FDIST(C309,Hoja1!$B$3,Hoja1!$B$4)</f>
        <v>0.9997157023149242</v>
      </c>
    </row>
    <row r="310" spans="3:5" ht="12.75">
      <c r="C310">
        <f t="shared" si="4"/>
        <v>15.450000000000085</v>
      </c>
      <c r="D310">
        <f>+$B$6*(C310^(Hoja1!$B$3/2-1))*(Hoja1!$B$4+Hoja1!$B$3*C310)^(-(Hoja1!$B$3+Hoja1!$B$4)/2)</f>
        <v>7.193718321643608E-05</v>
      </c>
      <c r="E310">
        <f>1-FDIST(C310,Hoja1!$B$3,Hoja1!$B$4)</f>
        <v>0.9997193274963754</v>
      </c>
    </row>
    <row r="311" spans="3:5" ht="12.75">
      <c r="C311">
        <f t="shared" si="4"/>
        <v>15.500000000000085</v>
      </c>
      <c r="D311">
        <f>+$B$6*(C311^(Hoja1!$B$3/2-1))*(Hoja1!$B$4+Hoja1!$B$3*C311)^(-(Hoja1!$B$3+Hoja1!$B$4)/2)</f>
        <v>7.082159705391257E-05</v>
      </c>
      <c r="E311">
        <f>1-FDIST(C311,Hoja1!$B$3,Hoja1!$B$4)</f>
        <v>0.9997228963800904</v>
      </c>
    </row>
    <row r="312" spans="3:5" ht="12.75">
      <c r="C312">
        <f t="shared" si="4"/>
        <v>15.550000000000086</v>
      </c>
      <c r="D312">
        <f>+$B$6*(C312^(Hoja1!$B$3/2-1))*(Hoja1!$B$4+Hoja1!$B$3*C312)^(-(Hoja1!$B$3+Hoja1!$B$4)/2)</f>
        <v>6.972638375199398E-05</v>
      </c>
      <c r="E312">
        <f>1-FDIST(C312,Hoja1!$B$3,Hoja1!$B$4)</f>
        <v>0.9997264099956226</v>
      </c>
    </row>
    <row r="313" spans="3:5" ht="12.75">
      <c r="C313">
        <f t="shared" si="4"/>
        <v>15.600000000000087</v>
      </c>
      <c r="D313">
        <f>+$B$6*(C313^(Hoja1!$B$3/2-1))*(Hoja1!$B$4+Hoja1!$B$3*C313)^(-(Hoja1!$B$3+Hoja1!$B$4)/2)</f>
        <v>6.865111556273873E-05</v>
      </c>
      <c r="E313">
        <f>1-FDIST(C313,Hoja1!$B$3,Hoja1!$B$4)</f>
        <v>0.9997298693508785</v>
      </c>
    </row>
    <row r="314" spans="3:5" ht="12.75">
      <c r="C314">
        <f t="shared" si="4"/>
        <v>15.650000000000087</v>
      </c>
      <c r="D314">
        <f>+$B$6*(C314^(Hoja1!$B$3/2-1))*(Hoja1!$B$4+Hoja1!$B$3*C314)^(-(Hoja1!$B$3+Hoja1!$B$4)/2)</f>
        <v>6.75953748798944E-05</v>
      </c>
      <c r="E314">
        <f>1-FDIST(C314,Hoja1!$B$3,Hoja1!$B$4)</f>
        <v>0.9997332754326318</v>
      </c>
    </row>
    <row r="315" spans="3:5" ht="12.75">
      <c r="C315">
        <f t="shared" si="4"/>
        <v>15.700000000000088</v>
      </c>
      <c r="D315">
        <f>+$B$6*(C315^(Hoja1!$B$3/2-1))*(Hoja1!$B$4+Hoja1!$B$3*C315)^(-(Hoja1!$B$3+Hoja1!$B$4)/2)</f>
        <v>6.655875397112767E-05</v>
      </c>
      <c r="E315">
        <f>1-FDIST(C315,Hoja1!$B$3,Hoja1!$B$4)</f>
        <v>0.9997366292070241</v>
      </c>
    </row>
    <row r="316" spans="3:5" ht="12.75">
      <c r="C316">
        <f t="shared" si="4"/>
        <v>15.750000000000089</v>
      </c>
      <c r="D316">
        <f>+$B$6*(C316^(Hoja1!$B$3/2-1))*(Hoja1!$B$4+Hoja1!$B$3*C316)^(-(Hoja1!$B$3+Hoja1!$B$4)/2)</f>
        <v>6.554085471804833E-05</v>
      </c>
      <c r="E316">
        <f>1-FDIST(C316,Hoja1!$B$3,Hoja1!$B$4)</f>
        <v>0.9997399316200514</v>
      </c>
    </row>
    <row r="317" spans="3:5" ht="12.75">
      <c r="C317">
        <f t="shared" si="4"/>
        <v>15.80000000000009</v>
      </c>
      <c r="D317">
        <f>+$B$6*(C317^(Hoja1!$B$3/2-1))*(Hoja1!$B$4+Hoja1!$B$3*C317)^(-(Hoja1!$B$3+Hoja1!$B$4)/2)</f>
        <v>6.454128836376501E-05</v>
      </c>
      <c r="E317">
        <f>1-FDIST(C317,Hoja1!$B$3,Hoja1!$B$4)</f>
        <v>0.9997431835980392</v>
      </c>
    </row>
    <row r="318" spans="3:5" ht="12.75">
      <c r="C318">
        <f t="shared" si="4"/>
        <v>15.85000000000009</v>
      </c>
      <c r="D318">
        <f>+$B$6*(C318^(Hoja1!$B$3/2-1))*(Hoja1!$B$4+Hoja1!$B$3*C318)^(-(Hoja1!$B$3+Hoja1!$B$4)/2)</f>
        <v>6.355967526774301E-05</v>
      </c>
      <c r="E318">
        <f>1-FDIST(C318,Hoja1!$B$3,Hoja1!$B$4)</f>
        <v>0.9997463860481037</v>
      </c>
    </row>
    <row r="319" spans="3:5" ht="12.75">
      <c r="C319">
        <f t="shared" si="4"/>
        <v>15.900000000000091</v>
      </c>
      <c r="D319">
        <f>+$B$6*(C319^(Hoja1!$B$3/2-1))*(Hoja1!$B$4+Hoja1!$B$3*C319)^(-(Hoja1!$B$3+Hoja1!$B$4)/2)</f>
        <v>6.259564466773328E-05</v>
      </c>
      <c r="E319">
        <f>1-FDIST(C319,Hoja1!$B$3,Hoja1!$B$4)</f>
        <v>0.9997495398586027</v>
      </c>
    </row>
    <row r="320" spans="3:5" ht="12.75">
      <c r="C320">
        <f t="shared" si="4"/>
        <v>15.950000000000092</v>
      </c>
      <c r="D320">
        <f>+$B$6*(C320^(Hoja1!$B$3/2-1))*(Hoja1!$B$4+Hoja1!$B$3*C320)^(-(Hoja1!$B$3+Hoja1!$B$4)/2)</f>
        <v>6.164883444854352E-05</v>
      </c>
      <c r="E320">
        <f>1-FDIST(C320,Hoja1!$B$3,Hoja1!$B$4)</f>
        <v>0.9997526458995722</v>
      </c>
    </row>
    <row r="321" spans="3:5" ht="12.75">
      <c r="C321">
        <f t="shared" si="4"/>
        <v>16.000000000000092</v>
      </c>
      <c r="D321">
        <f>+$B$6*(C321^(Hoja1!$B$3/2-1))*(Hoja1!$B$4+Hoja1!$B$3*C321)^(-(Hoja1!$B$3+Hoja1!$B$4)/2)</f>
        <v>6.07188909174464E-05</v>
      </c>
      <c r="E321">
        <f>1-FDIST(C321,Hoja1!$B$3,Hoja1!$B$4)</f>
        <v>0.9997557050231545</v>
      </c>
    </row>
    <row r="322" spans="3:5" ht="12.75">
      <c r="C322">
        <f t="shared" si="4"/>
        <v>16.050000000000093</v>
      </c>
      <c r="D322">
        <f>+$B$6*(C322^(Hoja1!$B$3/2-1))*(Hoja1!$B$4+Hoja1!$B$3*C322)^(-(Hoja1!$B$3+Hoja1!$B$4)/2)</f>
        <v>5.980546858600859E-05</v>
      </c>
      <c r="E322">
        <f>1-FDIST(C322,Hoja1!$B$3,Hoja1!$B$4)</f>
        <v>0.9997587180640128</v>
      </c>
    </row>
    <row r="323" spans="3:5" ht="12.75">
      <c r="C323">
        <f aca="true" t="shared" si="5" ref="C323:C386">+C322+5/100</f>
        <v>16.100000000000094</v>
      </c>
      <c r="D323">
        <f>+$B$6*(C323^(Hoja1!$B$3/2-1))*(Hoja1!$B$4+Hoja1!$B$3*C323)^(-(Hoja1!$B$3+Hoja1!$B$4)/2)</f>
        <v>5.890822995814637E-05</v>
      </c>
      <c r="E323">
        <f>1-FDIST(C323,Hoja1!$B$3,Hoja1!$B$4)</f>
        <v>0.9997616858397371</v>
      </c>
    </row>
    <row r="324" spans="3:5" ht="12.75">
      <c r="C324">
        <f t="shared" si="5"/>
        <v>16.150000000000095</v>
      </c>
      <c r="D324">
        <f>+$B$6*(C324^(Hoja1!$B$3/2-1))*(Hoja1!$B$4+Hoja1!$B$3*C324)^(-(Hoja1!$B$3+Hoja1!$B$4)/2)</f>
        <v>5.8026845324208536E-05</v>
      </c>
      <c r="E324">
        <f>1-FDIST(C324,Hoja1!$B$3,Hoja1!$B$4)</f>
        <v>0.9997646091512377</v>
      </c>
    </row>
    <row r="325" spans="3:5" ht="12.75">
      <c r="C325">
        <f t="shared" si="5"/>
        <v>16.200000000000095</v>
      </c>
      <c r="D325">
        <f>+$B$6*(C325^(Hoja1!$B$3/2-1))*(Hoja1!$B$4+Hoja1!$B$3*C325)^(-(Hoja1!$B$3+Hoja1!$B$4)/2)</f>
        <v>5.7160992560904555E-05</v>
      </c>
      <c r="E325">
        <f>1-FDIST(C325,Hoja1!$B$3,Hoja1!$B$4)</f>
        <v>0.9997674887831299</v>
      </c>
    </row>
    <row r="326" spans="3:5" ht="12.75">
      <c r="C326">
        <f t="shared" si="5"/>
        <v>16.250000000000096</v>
      </c>
      <c r="D326">
        <f>+$B$6*(C326^(Hoja1!$B$3/2-1))*(Hoja1!$B$4+Hoja1!$B$3*C326)^(-(Hoja1!$B$3+Hoja1!$B$4)/2)</f>
        <v>5.6310356936894315E-05</v>
      </c>
      <c r="E326">
        <f>1-FDIST(C326,Hoja1!$B$3,Hoja1!$B$4)</f>
        <v>0.9997703255041087</v>
      </c>
    </row>
    <row r="327" spans="3:5" ht="12.75">
      <c r="C327">
        <f t="shared" si="5"/>
        <v>16.300000000000097</v>
      </c>
      <c r="D327">
        <f>+$B$6*(C327^(Hoja1!$B$3/2-1))*(Hoja1!$B$4+Hoja1!$B$3*C327)^(-(Hoja1!$B$3+Hoja1!$B$4)/2)</f>
        <v>5.5474630923863235E-05</v>
      </c>
      <c r="E327">
        <f>1-FDIST(C327,Hoja1!$B$3,Hoja1!$B$4)</f>
        <v>0.9997731200673132</v>
      </c>
    </row>
    <row r="328" spans="3:5" ht="12.75">
      <c r="C328">
        <f t="shared" si="5"/>
        <v>16.350000000000097</v>
      </c>
      <c r="D328">
        <f>+$B$6*(C328^(Hoja1!$B$3/2-1))*(Hoja1!$B$4+Hoja1!$B$3*C328)^(-(Hoja1!$B$3+Hoja1!$B$4)/2)</f>
        <v>5.4653514012916866E-05</v>
      </c>
      <c r="E328">
        <f>1-FDIST(C328,Hoja1!$B$3,Hoja1!$B$4)</f>
        <v>0.9997758732106824</v>
      </c>
    </row>
    <row r="329" spans="3:5" ht="12.75">
      <c r="C329">
        <f t="shared" si="5"/>
        <v>16.400000000000098</v>
      </c>
      <c r="D329">
        <f>+$B$6*(C329^(Hoja1!$B$3/2-1))*(Hoja1!$B$4+Hoja1!$B$3*C329)^(-(Hoja1!$B$3+Hoja1!$B$4)/2)</f>
        <v>5.3846712536130493E-05</v>
      </c>
      <c r="E329">
        <f>1-FDIST(C329,Hoja1!$B$3,Hoja1!$B$4)</f>
        <v>0.9997785856573014</v>
      </c>
    </row>
    <row r="330" spans="3:5" ht="12.75">
      <c r="C330">
        <f t="shared" si="5"/>
        <v>16.4500000000001</v>
      </c>
      <c r="D330">
        <f>+$B$6*(C330^(Hoja1!$B$3/2-1))*(Hoja1!$B$4+Hoja1!$B$3*C330)^(-(Hoja1!$B$3+Hoja1!$B$4)/2)</f>
        <v>5.3053939493095735E-05</v>
      </c>
      <c r="E330">
        <f>1-FDIST(C330,Hoja1!$B$3,Hoja1!$B$4)</f>
        <v>0.9997812581157396</v>
      </c>
    </row>
    <row r="331" spans="3:5" ht="12.75">
      <c r="C331">
        <f t="shared" si="5"/>
        <v>16.5000000000001</v>
      </c>
      <c r="D331">
        <f>+$B$6*(C331^(Hoja1!$B$3/2-1))*(Hoja1!$B$4+Hoja1!$B$3*C331)^(-(Hoja1!$B$3+Hoja1!$B$4)/2)</f>
        <v>5.227491438230777E-05</v>
      </c>
      <c r="E331">
        <f>1-FDIST(C331,Hoja1!$B$3,Hoja1!$B$4)</f>
        <v>0.9997838912803794</v>
      </c>
    </row>
    <row r="332" spans="3:5" ht="12.75">
      <c r="C332">
        <f t="shared" si="5"/>
        <v>16.5500000000001</v>
      </c>
      <c r="D332">
        <f>+$B$6*(C332^(Hoja1!$B$3/2-1))*(Hoja1!$B$4+Hoja1!$B$3*C332)^(-(Hoja1!$B$3+Hoja1!$B$4)/2)</f>
        <v>5.150936303725484E-05</v>
      </c>
      <c r="E332">
        <f>1-FDIST(C332,Hoja1!$B$3,Hoja1!$B$4)</f>
        <v>0.9997864858317371</v>
      </c>
    </row>
    <row r="333" spans="3:5" ht="12.75">
      <c r="C333">
        <f t="shared" si="5"/>
        <v>16.6000000000001</v>
      </c>
      <c r="D333">
        <f>+$B$6*(C333^(Hoja1!$B$3/2-1))*(Hoja1!$B$4+Hoja1!$B$3*C333)^(-(Hoja1!$B$3+Hoja1!$B$4)/2)</f>
        <v>5.0757017467056205E-05</v>
      </c>
      <c r="E333">
        <f>1-FDIST(C333,Hoja1!$B$3,Hoja1!$B$4)</f>
        <v>0.999789042436776</v>
      </c>
    </row>
    <row r="334" spans="3:5" ht="12.75">
      <c r="C334">
        <f t="shared" si="5"/>
        <v>16.6500000000001</v>
      </c>
      <c r="D334">
        <f>+$B$6*(C334^(Hoja1!$B$3/2-1))*(Hoja1!$B$4+Hoja1!$B$3*C334)^(-(Hoja1!$B$3+Hoja1!$B$4)/2)</f>
        <v>5.001761570151913E-05</v>
      </c>
      <c r="E334">
        <f>1-FDIST(C334,Hoja1!$B$3,Hoja1!$B$4)</f>
        <v>0.9997915617492107</v>
      </c>
    </row>
    <row r="335" spans="3:5" ht="12.75">
      <c r="C335">
        <f t="shared" si="5"/>
        <v>16.700000000000102</v>
      </c>
      <c r="D335">
        <f>+$B$6*(C335^(Hoja1!$B$3/2-1))*(Hoja1!$B$4+Hoja1!$B$3*C335)^(-(Hoja1!$B$3+Hoja1!$B$4)/2)</f>
        <v>4.929090164047333E-05</v>
      </c>
      <c r="E335">
        <f>1-FDIST(C335,Hoja1!$B$3,Hoja1!$B$4)</f>
        <v>0.9997940444098048</v>
      </c>
    </row>
    <row r="336" spans="3:5" ht="12.75">
      <c r="C336">
        <f t="shared" si="5"/>
        <v>16.750000000000103</v>
      </c>
      <c r="D336">
        <f>+$B$6*(C336^(Hoja1!$B$3/2-1))*(Hoja1!$B$4+Hoja1!$B$3*C336)^(-(Hoja1!$B$3+Hoja1!$B$4)/2)</f>
        <v>4.8576624907265105E-05</v>
      </c>
      <c r="E336">
        <f>1-FDIST(C336,Hoja1!$B$3,Hoja1!$B$4)</f>
        <v>0.9997964910466605</v>
      </c>
    </row>
    <row r="337" spans="3:5" ht="12.75">
      <c r="C337">
        <f t="shared" si="5"/>
        <v>16.800000000000104</v>
      </c>
      <c r="D337">
        <f>+$B$6*(C337^(Hoja1!$B$3/2-1))*(Hoja1!$B$4+Hoja1!$B$3*C337)^(-(Hoja1!$B$3+Hoja1!$B$4)/2)</f>
        <v>4.787454070627415E-05</v>
      </c>
      <c r="E337">
        <f>1-FDIST(C337,Hoja1!$B$3,Hoja1!$B$4)</f>
        <v>0.9997989022755013</v>
      </c>
    </row>
    <row r="338" spans="3:5" ht="12.75">
      <c r="C338">
        <f t="shared" si="5"/>
        <v>16.850000000000104</v>
      </c>
      <c r="D338">
        <f>+$B$6*(C338^(Hoja1!$B$3/2-1))*(Hoja1!$B$4+Hoja1!$B$3*C338)^(-(Hoja1!$B$3+Hoja1!$B$4)/2)</f>
        <v>4.718440968433846E-05</v>
      </c>
      <c r="E338">
        <f>1-FDIST(C338,Hoja1!$B$3,Hoja1!$B$4)</f>
        <v>0.9998012786999477</v>
      </c>
    </row>
    <row r="339" spans="3:5" ht="12.75">
      <c r="C339">
        <f t="shared" si="5"/>
        <v>16.900000000000105</v>
      </c>
      <c r="D339">
        <f>+$B$6*(C339^(Hoja1!$B$3/2-1))*(Hoja1!$B$4+Hoja1!$B$3*C339)^(-(Hoja1!$B$3+Hoja1!$B$4)/2)</f>
        <v>4.650599779597038E-05</v>
      </c>
      <c r="E339">
        <f>1-FDIST(C339,Hoja1!$B$3,Hoja1!$B$4)</f>
        <v>0.9998036209117858</v>
      </c>
    </row>
    <row r="340" spans="3:5" ht="12.75">
      <c r="C340">
        <f t="shared" si="5"/>
        <v>16.950000000000106</v>
      </c>
      <c r="D340">
        <f>+$B$6*(C340^(Hoja1!$B$3/2-1))*(Hoja1!$B$4+Hoja1!$B$3*C340)^(-(Hoja1!$B$3+Hoja1!$B$4)/2)</f>
        <v>4.583907617224864E-05</v>
      </c>
      <c r="E340">
        <f>1-FDIST(C340,Hoja1!$B$3,Hoja1!$B$4)</f>
        <v>0.9998059294912289</v>
      </c>
    </row>
    <row r="341" spans="3:5" ht="12.75">
      <c r="C341">
        <f t="shared" si="5"/>
        <v>17.000000000000107</v>
      </c>
      <c r="D341">
        <f>+$B$6*(C341^(Hoja1!$B$3/2-1))*(Hoja1!$B$4+Hoja1!$B$3*C341)^(-(Hoja1!$B$3+Hoja1!$B$4)/2)</f>
        <v>4.51834209932789E-05</v>
      </c>
      <c r="E341">
        <f>1-FDIST(C341,Hoja1!$B$3,Hoja1!$B$4)</f>
        <v>0.9998082050071744</v>
      </c>
    </row>
    <row r="342" spans="3:5" ht="12.75">
      <c r="C342">
        <f t="shared" si="5"/>
        <v>17.050000000000107</v>
      </c>
      <c r="D342">
        <f>+$B$6*(C342^(Hoja1!$B$3/2-1))*(Hoja1!$B$4+Hoja1!$B$3*C342)^(-(Hoja1!$B$3+Hoja1!$B$4)/2)</f>
        <v>4.453881336411538E-05</v>
      </c>
      <c r="E342">
        <f>1-FDIST(C342,Hoja1!$B$3,Hoja1!$B$4)</f>
        <v>0.9998104480174514</v>
      </c>
    </row>
    <row r="343" spans="3:5" ht="12.75">
      <c r="C343">
        <f t="shared" si="5"/>
        <v>17.100000000000108</v>
      </c>
      <c r="D343">
        <f>+$B$6*(C343^(Hoja1!$B$3/2-1))*(Hoja1!$B$4+Hoja1!$B$3*C343)^(-(Hoja1!$B$3+Hoja1!$B$4)/2)</f>
        <v>4.3905039194039724E-05</v>
      </c>
      <c r="E343">
        <f>1-FDIST(C343,Hoja1!$B$3,Hoja1!$B$4)</f>
        <v>0.9998126590690658</v>
      </c>
    </row>
    <row r="344" spans="3:5" ht="12.75">
      <c r="C344">
        <f t="shared" si="5"/>
        <v>17.15000000000011</v>
      </c>
      <c r="D344">
        <f>+$B$6*(C344^(Hoja1!$B$3/2-1))*(Hoja1!$B$4+Hoja1!$B$3*C344)^(-(Hoja1!$B$3+Hoja1!$B$4)/2)</f>
        <v>4.32818890791027E-05</v>
      </c>
      <c r="E344">
        <f>1-FDIST(C344,Hoja1!$B$3,Hoja1!$B$4)</f>
        <v>0.9998148386984359</v>
      </c>
    </row>
    <row r="345" spans="3:5" ht="12.75">
      <c r="C345">
        <f t="shared" si="5"/>
        <v>17.20000000000011</v>
      </c>
      <c r="D345">
        <f>+$B$6*(C345^(Hoja1!$B$3/2-1))*(Hoja1!$B$4+Hoja1!$B$3*C345)^(-(Hoja1!$B$3+Hoja1!$B$4)/2)</f>
        <v>4.266915818782825E-05</v>
      </c>
      <c r="E345">
        <f>1-FDIST(C345,Hoja1!$B$3,Hoja1!$B$4)</f>
        <v>0.999816987431625</v>
      </c>
    </row>
    <row r="346" spans="3:5" ht="12.75">
      <c r="C346">
        <f t="shared" si="5"/>
        <v>17.25000000000011</v>
      </c>
      <c r="D346">
        <f>+$B$6*(C346^(Hoja1!$B$3/2-1))*(Hoja1!$B$4+Hoja1!$B$3*C346)^(-(Hoja1!$B$3+Hoja1!$B$4)/2)</f>
        <v>4.2066646149985575E-05</v>
      </c>
      <c r="E346">
        <f>1-FDIST(C346,Hoja1!$B$3,Hoja1!$B$4)</f>
        <v>0.9998191057845665</v>
      </c>
    </row>
    <row r="347" spans="3:5" ht="12.75">
      <c r="C347">
        <f t="shared" si="5"/>
        <v>17.30000000000011</v>
      </c>
      <c r="D347">
        <f>+$B$6*(C347^(Hoja1!$B$3/2-1))*(Hoja1!$B$4+Hoja1!$B$3*C347)^(-(Hoja1!$B$3+Hoja1!$B$4)/2)</f>
        <v>4.14741569483475E-05</v>
      </c>
      <c r="E347">
        <f>1-FDIST(C347,Hoja1!$B$3,Hoja1!$B$4)</f>
        <v>0.9998211942632849</v>
      </c>
    </row>
    <row r="348" spans="3:5" ht="12.75">
      <c r="C348">
        <f t="shared" si="5"/>
        <v>17.35000000000011</v>
      </c>
      <c r="D348">
        <f>+$B$6*(C348^(Hoja1!$B$3/2-1))*(Hoja1!$B$4+Hoja1!$B$3*C348)^(-(Hoja1!$B$3+Hoja1!$B$4)/2)</f>
        <v>4.089149881333496E-05</v>
      </c>
      <c r="E348">
        <f>1-FDIST(C348,Hoja1!$B$3,Hoja1!$B$4)</f>
        <v>0.9998232533641102</v>
      </c>
    </row>
    <row r="349" spans="3:5" ht="12.75">
      <c r="C349">
        <f t="shared" si="5"/>
        <v>17.400000000000112</v>
      </c>
      <c r="D349">
        <f>+$B$6*(C349^(Hoja1!$B$3/2-1))*(Hoja1!$B$4+Hoja1!$B$3*C349)^(-(Hoja1!$B$3+Hoja1!$B$4)/2)</f>
        <v>4.031848412047764E-05</v>
      </c>
      <c r="E349">
        <f>1-FDIST(C349,Hoja1!$B$3,Hoja1!$B$4)</f>
        <v>0.999825283573888</v>
      </c>
    </row>
    <row r="350" spans="3:5" ht="12.75">
      <c r="C350">
        <f t="shared" si="5"/>
        <v>17.450000000000113</v>
      </c>
      <c r="D350">
        <f>+$B$6*(C350^(Hoja1!$B$3/2-1))*(Hoja1!$B$4+Hoja1!$B$3*C350)^(-(Hoja1!$B$3+Hoja1!$B$4)/2)</f>
        <v>3.975492929059568E-05</v>
      </c>
      <c r="E350">
        <f>1-FDIST(C350,Hoja1!$B$3,Hoja1!$B$4)</f>
        <v>0.9998272853701844</v>
      </c>
    </row>
    <row r="351" spans="3:5" ht="12.75">
      <c r="C351">
        <f t="shared" si="5"/>
        <v>17.500000000000114</v>
      </c>
      <c r="D351">
        <f>+$B$6*(C351^(Hoja1!$B$3/2-1))*(Hoja1!$B$4+Hoja1!$B$3*C351)^(-(Hoja1!$B$3+Hoja1!$B$4)/2)</f>
        <v>3.9200654692634975E-05</v>
      </c>
      <c r="E351">
        <f>1-FDIST(C351,Hoja1!$B$3,Hoja1!$B$4)</f>
        <v>0.9998292592214855</v>
      </c>
    </row>
    <row r="352" spans="3:5" ht="12.75">
      <c r="C352">
        <f t="shared" si="5"/>
        <v>17.550000000000114</v>
      </c>
      <c r="D352">
        <f>+$B$6*(C352^(Hoja1!$B$3/2-1))*(Hoja1!$B$4+Hoja1!$B$3*C352)^(-(Hoja1!$B$3+Hoja1!$B$4)/2)</f>
        <v>3.8655484549068345E-05</v>
      </c>
      <c r="E352">
        <f>1-FDIST(C352,Hoja1!$B$3,Hoja1!$B$4)</f>
        <v>0.9998312055873925</v>
      </c>
    </row>
    <row r="353" spans="3:5" ht="12.75">
      <c r="C353">
        <f t="shared" si="5"/>
        <v>17.600000000000115</v>
      </c>
      <c r="D353">
        <f>+$B$6*(C353^(Hoja1!$B$3/2-1))*(Hoja1!$B$4+Hoja1!$B$3*C353)^(-(Hoja1!$B$3+Hoja1!$B$4)/2)</f>
        <v>3.811924684379711E-05</v>
      </c>
      <c r="E353">
        <f>1-FDIST(C353,Hoja1!$B$3,Hoja1!$B$4)</f>
        <v>0.9998331249188123</v>
      </c>
    </row>
    <row r="354" spans="3:5" ht="12.75">
      <c r="C354">
        <f t="shared" si="5"/>
        <v>17.650000000000116</v>
      </c>
      <c r="D354">
        <f>+$B$6*(C354^(Hoja1!$B$3/2-1))*(Hoja1!$B$4+Hoja1!$B$3*C354)^(-(Hoja1!$B$3+Hoja1!$B$4)/2)</f>
        <v>3.759177323247871E-05</v>
      </c>
      <c r="E354">
        <f>1-FDIST(C354,Hoja1!$B$3,Hoja1!$B$4)</f>
        <v>0.9998350176581431</v>
      </c>
    </row>
    <row r="355" spans="3:5" ht="12.75">
      <c r="C355">
        <f t="shared" si="5"/>
        <v>17.700000000000117</v>
      </c>
      <c r="D355">
        <f>+$B$6*(C355^(Hoja1!$B$3/2-1))*(Hoja1!$B$4+Hoja1!$B$3*C355)^(-(Hoja1!$B$3+Hoja1!$B$4)/2)</f>
        <v>3.7072898955204947E-05</v>
      </c>
      <c r="E355">
        <f>1-FDIST(C355,Hoja1!$B$3,Hoja1!$B$4)</f>
        <v>0.9998368842394558</v>
      </c>
    </row>
    <row r="356" spans="3:5" ht="12.75">
      <c r="C356">
        <f t="shared" si="5"/>
        <v>17.750000000000117</v>
      </c>
      <c r="D356">
        <f>+$B$6*(C356^(Hoja1!$B$3/2-1))*(Hoja1!$B$4+Hoja1!$B$3*C356)^(-(Hoja1!$B$3+Hoja1!$B$4)/2)</f>
        <v>3.656246275147384E-05</v>
      </c>
      <c r="E356">
        <f>1-FDIST(C356,Hoja1!$B$3,Hoja1!$B$4)</f>
        <v>0.9998387250886712</v>
      </c>
    </row>
    <row r="357" spans="3:5" ht="12.75">
      <c r="C357">
        <f t="shared" si="5"/>
        <v>17.800000000000118</v>
      </c>
      <c r="D357">
        <f>+$B$6*(C357^(Hoja1!$B$3/2-1))*(Hoja1!$B$4+Hoja1!$B$3*C357)^(-(Hoja1!$B$3+Hoja1!$B$4)/2)</f>
        <v>3.606030677737923E-05</v>
      </c>
      <c r="E357">
        <f>1-FDIST(C357,Hoja1!$B$3,Hoja1!$B$4)</f>
        <v>0.999840540623733</v>
      </c>
    </row>
    <row r="358" spans="3:5" ht="12.75">
      <c r="C358">
        <f t="shared" si="5"/>
        <v>17.85000000000012</v>
      </c>
      <c r="D358">
        <f>+$B$6*(C358^(Hoja1!$B$3/2-1))*(Hoja1!$B$4+Hoja1!$B$3*C358)^(-(Hoja1!$B$3+Hoja1!$B$4)/2)</f>
        <v>3.5566276524962445E-05</v>
      </c>
      <c r="E358">
        <f>1-FDIST(C358,Hoja1!$B$3,Hoja1!$B$4)</f>
        <v>0.9998423312547758</v>
      </c>
    </row>
    <row r="359" spans="3:5" ht="12.75">
      <c r="C359">
        <f t="shared" si="5"/>
        <v>17.90000000000012</v>
      </c>
      <c r="D359">
        <f>+$B$6*(C359^(Hoja1!$B$3/2-1))*(Hoja1!$B$4+Hoja1!$B$3*C359)^(-(Hoja1!$B$3+Hoja1!$B$4)/2)</f>
        <v>3.508022074365941E-05</v>
      </c>
      <c r="E359">
        <f>1-FDIST(C359,Hoja1!$B$3,Hoja1!$B$4)</f>
        <v>0.9998440973842915</v>
      </c>
    </row>
    <row r="360" spans="3:5" ht="12.75">
      <c r="C360">
        <f t="shared" si="5"/>
        <v>17.95000000000012</v>
      </c>
      <c r="D360">
        <f>+$B$6*(C360^(Hoja1!$B$3/2-1))*(Hoja1!$B$4+Hoja1!$B$3*C360)^(-(Hoja1!$B$3+Hoja1!$B$4)/2)</f>
        <v>3.4601991363787634E-05</v>
      </c>
      <c r="E360">
        <f>1-FDIST(C360,Hoja1!$B$3,Hoja1!$B$4)</f>
        <v>0.9998458394072886</v>
      </c>
    </row>
    <row r="361" spans="3:5" ht="12.75">
      <c r="C361">
        <f t="shared" si="5"/>
        <v>18.00000000000012</v>
      </c>
      <c r="D361">
        <f>+$B$6*(C361^(Hoja1!$B$3/2-1))*(Hoja1!$B$4+Hoja1!$B$3*C361)^(-(Hoja1!$B$3+Hoja1!$B$4)/2)</f>
        <v>3.413144342201034E-05</v>
      </c>
      <c r="E361">
        <f>1-FDIST(C361,Hoja1!$B$3,Hoja1!$B$4)</f>
        <v>0.9998475577114502</v>
      </c>
    </row>
    <row r="362" spans="3:5" ht="12.75">
      <c r="C362">
        <f t="shared" si="5"/>
        <v>18.05000000000012</v>
      </c>
      <c r="D362">
        <f>+$B$6*(C362^(Hoja1!$B$3/2-1))*(Hoja1!$B$4+Hoja1!$B$3*C362)^(-(Hoja1!$B$3+Hoja1!$B$4)/2)</f>
        <v>3.366843498873E-05</v>
      </c>
      <c r="E362">
        <f>1-FDIST(C362,Hoja1!$B$3,Hoja1!$B$4)</f>
        <v>0.9998492526772875</v>
      </c>
    </row>
    <row r="363" spans="3:5" ht="12.75">
      <c r="C363">
        <f t="shared" si="5"/>
        <v>18.100000000000122</v>
      </c>
      <c r="D363">
        <f>+$B$6*(C363^(Hoja1!$B$3/2-1))*(Hoja1!$B$4+Hoja1!$B$3*C363)^(-(Hoja1!$B$3+Hoja1!$B$4)/2)</f>
        <v>3.321282709734612E-05</v>
      </c>
      <c r="E363">
        <f>1-FDIST(C363,Hoja1!$B$3,Hoja1!$B$4)</f>
        <v>0.9998509246782898</v>
      </c>
    </row>
    <row r="364" spans="3:5" ht="12.75">
      <c r="C364">
        <f t="shared" si="5"/>
        <v>18.150000000000123</v>
      </c>
      <c r="D364">
        <f>+$B$6*(C364^(Hoja1!$B$3/2-1))*(Hoja1!$B$4+Hoja1!$B$3*C364)^(-(Hoja1!$B$3+Hoja1!$B$4)/2)</f>
        <v>3.276448367533408E-05</v>
      </c>
      <c r="E364">
        <f>1-FDIST(C364,Hoja1!$B$3,Hoja1!$B$4)</f>
        <v>0.9998525740810702</v>
      </c>
    </row>
    <row r="365" spans="3:5" ht="12.75">
      <c r="C365">
        <f t="shared" si="5"/>
        <v>18.200000000000124</v>
      </c>
      <c r="D365">
        <f>+$B$6*(C365^(Hoja1!$B$3/2-1))*(Hoja1!$B$4+Hoja1!$B$3*C365)^(-(Hoja1!$B$3+Hoja1!$B$4)/2)</f>
        <v>3.232327147709031E-05</v>
      </c>
      <c r="E365">
        <f>1-FDIST(C365,Hoja1!$B$3,Hoja1!$B$4)</f>
        <v>0.9998542012455095</v>
      </c>
    </row>
    <row r="366" spans="3:5" ht="12.75">
      <c r="C366">
        <f t="shared" si="5"/>
        <v>18.250000000000124</v>
      </c>
      <c r="D366">
        <f>+$B$6*(C366^(Hoja1!$B$3/2-1))*(Hoja1!$B$4+Hoja1!$B$3*C366)^(-(Hoja1!$B$3+Hoja1!$B$4)/2)</f>
        <v>3.188906001849253E-05</v>
      </c>
      <c r="E366">
        <f>1-FDIST(C366,Hoja1!$B$3,Hoja1!$B$4)</f>
        <v>0.9998558065248955</v>
      </c>
    </row>
    <row r="367" spans="3:5" ht="12.75">
      <c r="C367">
        <f t="shared" si="5"/>
        <v>18.300000000000125</v>
      </c>
      <c r="D367">
        <f>+$B$6*(C367^(Hoja1!$B$3/2-1))*(Hoja1!$B$4+Hoja1!$B$3*C367)^(-(Hoja1!$B$3+Hoja1!$B$4)/2)</f>
        <v>3.146172151313121E-05</v>
      </c>
      <c r="E367">
        <f>1-FDIST(C367,Hoja1!$B$3,Hoja1!$B$4)</f>
        <v>0.9998573902660591</v>
      </c>
    </row>
    <row r="368" spans="3:5" ht="12.75">
      <c r="C368">
        <f t="shared" si="5"/>
        <v>18.350000000000126</v>
      </c>
      <c r="D368">
        <f>+$B$6*(C368^(Hoja1!$B$3/2-1))*(Hoja1!$B$4+Hoja1!$B$3*C368)^(-(Hoja1!$B$3+Hoja1!$B$4)/2)</f>
        <v>3.1041130810162544E-05</v>
      </c>
      <c r="E368">
        <f>1-FDIST(C368,Hoja1!$B$3,Hoja1!$B$4)</f>
        <v>0.9998589528095086</v>
      </c>
    </row>
    <row r="369" spans="3:5" ht="12.75">
      <c r="C369">
        <f t="shared" si="5"/>
        <v>18.400000000000126</v>
      </c>
      <c r="D369">
        <f>+$B$6*(C369^(Hoja1!$B$3/2-1))*(Hoja1!$B$4+Hoja1!$B$3*C369)^(-(Hoja1!$B$3+Hoja1!$B$4)/2)</f>
        <v>3.062716533373895E-05</v>
      </c>
      <c r="E369">
        <f>1-FDIST(C369,Hoja1!$B$3,Hoja1!$B$4)</f>
        <v>0.9998604944895592</v>
      </c>
    </row>
    <row r="370" spans="3:5" ht="12.75">
      <c r="C370">
        <f t="shared" si="5"/>
        <v>18.450000000000127</v>
      </c>
      <c r="D370">
        <f>+$B$6*(C370^(Hoja1!$B$3/2-1))*(Hoja1!$B$4+Hoja1!$B$3*C370)^(-(Hoja1!$B$3+Hoja1!$B$4)/2)</f>
        <v>3.0219705023973748E-05</v>
      </c>
      <c r="E370">
        <f>1-FDIST(C370,Hoja1!$B$3,Hoja1!$B$4)</f>
        <v>0.9998620156344602</v>
      </c>
    </row>
    <row r="371" spans="3:5" ht="12.75">
      <c r="C371">
        <f t="shared" si="5"/>
        <v>18.500000000000128</v>
      </c>
      <c r="D371">
        <f>+$B$6*(C371^(Hoja1!$B$3/2-1))*(Hoja1!$B$4+Hoja1!$B$3*C371)^(-(Hoja1!$B$3+Hoja1!$B$4)/2)</f>
        <v>2.9818632279397406E-05</v>
      </c>
      <c r="E371">
        <f>1-FDIST(C371,Hoja1!$B$3,Hoja1!$B$4)</f>
        <v>0.9998635165665197</v>
      </c>
    </row>
    <row r="372" spans="3:5" ht="12.75">
      <c r="C372">
        <f t="shared" si="5"/>
        <v>18.55000000000013</v>
      </c>
      <c r="D372">
        <f>+$B$6*(C372^(Hoja1!$B$3/2-1))*(Hoja1!$B$4+Hoja1!$B$3*C372)^(-(Hoja1!$B$3+Hoja1!$B$4)/2)</f>
        <v>2.9423831900863205E-05</v>
      </c>
      <c r="E372">
        <f>1-FDIST(C372,Hoja1!$B$3,Hoja1!$B$4)</f>
        <v>0.9998649976022262</v>
      </c>
    </row>
    <row r="373" spans="3:5" ht="12.75">
      <c r="C373">
        <f t="shared" si="5"/>
        <v>18.60000000000013</v>
      </c>
      <c r="D373">
        <f>+$B$6*(C373^(Hoja1!$B$3/2-1))*(Hoja1!$B$4+Hoja1!$B$3*C373)^(-(Hoja1!$B$3+Hoja1!$B$4)/2)</f>
        <v>2.9035191036864512E-05</v>
      </c>
      <c r="E373">
        <f>1-FDIST(C373,Hoja1!$B$3,Hoja1!$B$4)</f>
        <v>0.999866459052367</v>
      </c>
    </row>
    <row r="374" spans="3:5" ht="12.75">
      <c r="C374">
        <f t="shared" si="5"/>
        <v>18.65000000000013</v>
      </c>
      <c r="D374">
        <f>+$B$6*(C374^(Hoja1!$B$3/2-1))*(Hoja1!$B$4+Hoja1!$B$3*C374)^(-(Hoja1!$B$3+Hoja1!$B$4)/2)</f>
        <v>2.8652599130222372E-05</v>
      </c>
      <c r="E374">
        <f>1-FDIST(C374,Hoja1!$B$3,Hoja1!$B$4)</f>
        <v>0.9998679012221446</v>
      </c>
    </row>
    <row r="375" spans="3:5" ht="12.75">
      <c r="C375">
        <f t="shared" si="5"/>
        <v>18.70000000000013</v>
      </c>
      <c r="D375">
        <f>+$B$6*(C375^(Hoja1!$B$3/2-1))*(Hoja1!$B$4+Hoja1!$B$3*C375)^(-(Hoja1!$B$3+Hoja1!$B$4)/2)</f>
        <v>2.8275947866108803E-05</v>
      </c>
      <c r="E375">
        <f>1-FDIST(C375,Hoja1!$B$3,Hoja1!$B$4)</f>
        <v>0.9998693244112896</v>
      </c>
    </row>
    <row r="376" spans="3:5" ht="12.75">
      <c r="C376">
        <f t="shared" si="5"/>
        <v>18.75000000000013</v>
      </c>
      <c r="D376">
        <f>+$B$6*(C376^(Hoja1!$B$3/2-1))*(Hoja1!$B$4+Hoja1!$B$3*C376)^(-(Hoja1!$B$3+Hoja1!$B$4)/2)</f>
        <v>2.790513112136494E-05</v>
      </c>
      <c r="E376">
        <f>1-FDIST(C376,Hoja1!$B$3,Hoja1!$B$4)</f>
        <v>0.9998707289141721</v>
      </c>
    </row>
    <row r="377" spans="3:5" ht="12.75">
      <c r="C377">
        <f t="shared" si="5"/>
        <v>18.800000000000132</v>
      </c>
      <c r="D377">
        <f>+$B$6*(C377^(Hoja1!$B$3/2-1))*(Hoja1!$B$4+Hoja1!$B$3*C377)^(-(Hoja1!$B$3+Hoja1!$B$4)/2)</f>
        <v>2.7540044915085503E-05</v>
      </c>
      <c r="E377">
        <f>1-FDIST(C377,Hoja1!$B$3,Hoja1!$B$4)</f>
        <v>0.9998721150199096</v>
      </c>
    </row>
    <row r="378" spans="3:5" ht="12.75">
      <c r="C378">
        <f t="shared" si="5"/>
        <v>18.850000000000133</v>
      </c>
      <c r="D378">
        <f>+$B$6*(C378^(Hoja1!$B$3/2-1))*(Hoja1!$B$4+Hoja1!$B$3*C378)^(-(Hoja1!$B$3+Hoja1!$B$4)/2)</f>
        <v>2.7180587360426424E-05</v>
      </c>
      <c r="E378">
        <f>1-FDIST(C378,Hoja1!$B$3,Hoja1!$B$4)</f>
        <v>0.9998734830124733</v>
      </c>
    </row>
    <row r="379" spans="3:5" ht="12.75">
      <c r="C379">
        <f t="shared" si="5"/>
        <v>18.900000000000134</v>
      </c>
      <c r="D379">
        <f>+$B$6*(C379^(Hoja1!$B$3/2-1))*(Hoja1!$B$4+Hoja1!$B$3*C379)^(-(Hoja1!$B$3+Hoja1!$B$4)/2)</f>
        <v>2.6826658617611963E-05</v>
      </c>
      <c r="E379">
        <f>1-FDIST(C379,Hoja1!$B$3,Hoja1!$B$4)</f>
        <v>0.9998748331707913</v>
      </c>
    </row>
    <row r="380" spans="3:5" ht="12.75">
      <c r="C380">
        <f t="shared" si="5"/>
        <v>18.950000000000134</v>
      </c>
      <c r="D380">
        <f>+$B$6*(C380^(Hoja1!$B$3/2-1))*(Hoja1!$B$4+Hoja1!$B$3*C380)^(-(Hoja1!$B$3+Hoja1!$B$4)/2)</f>
        <v>2.6478160848099603E-05</v>
      </c>
      <c r="E380">
        <f>1-FDIST(C380,Hoja1!$B$3,Hoja1!$B$4)</f>
        <v>0.9998761657688502</v>
      </c>
    </row>
    <row r="381" spans="3:5" ht="12.75">
      <c r="C381">
        <f t="shared" si="5"/>
        <v>19.000000000000135</v>
      </c>
      <c r="D381">
        <f>+$B$6*(C381^(Hoja1!$B$3/2-1))*(Hoja1!$B$4+Hoja1!$B$3*C381)^(-(Hoja1!$B$3+Hoja1!$B$4)/2)</f>
        <v>2.613499816987896E-05</v>
      </c>
      <c r="E381">
        <f>1-FDIST(C381,Hoja1!$B$3,Hoja1!$B$4)</f>
        <v>0.9998774810757932</v>
      </c>
    </row>
    <row r="382" spans="3:5" ht="12.75">
      <c r="C382">
        <f t="shared" si="5"/>
        <v>19.050000000000136</v>
      </c>
      <c r="D382">
        <f>+$B$6*(C382^(Hoja1!$B$3/2-1))*(Hoja1!$B$4+Hoja1!$B$3*C382)^(-(Hoja1!$B$3+Hoja1!$B$4)/2)</f>
        <v>2.579707661386998E-05</v>
      </c>
      <c r="E382">
        <f>1-FDIST(C382,Hoja1!$B$3,Hoja1!$B$4)</f>
        <v>0.9998787793560181</v>
      </c>
    </row>
    <row r="383" spans="3:5" ht="12.75">
      <c r="C383">
        <f t="shared" si="5"/>
        <v>19.100000000000136</v>
      </c>
      <c r="D383">
        <f>+$B$6*(C383^(Hoja1!$B$3/2-1))*(Hoja1!$B$4+Hoja1!$B$3*C383)^(-(Hoja1!$B$3+Hoja1!$B$4)/2)</f>
        <v>2.5464304081391427E-05</v>
      </c>
      <c r="E383">
        <f>1-FDIST(C383,Hoja1!$B$3,Hoja1!$B$4)</f>
        <v>0.9998800608692707</v>
      </c>
    </row>
    <row r="384" spans="3:5" ht="12.75">
      <c r="C384">
        <f t="shared" si="5"/>
        <v>19.150000000000137</v>
      </c>
      <c r="D384">
        <f>+$B$6*(C384^(Hoja1!$B$3/2-1))*(Hoja1!$B$4+Hoja1!$B$3*C384)^(-(Hoja1!$B$3+Hoja1!$B$4)/2)</f>
        <v>2.5136590302672633E-05</v>
      </c>
      <c r="E384">
        <f>1-FDIST(C384,Hoja1!$B$3,Hoja1!$B$4)</f>
        <v>0.9998813258707379</v>
      </c>
    </row>
    <row r="385" spans="3:5" ht="12.75">
      <c r="C385">
        <f t="shared" si="5"/>
        <v>19.200000000000138</v>
      </c>
      <c r="D385">
        <f>+$B$6*(C385^(Hoja1!$B$3/2-1))*(Hoja1!$B$4+Hoja1!$B$3*C385)^(-(Hoja1!$B$3+Hoja1!$B$4)/2)</f>
        <v>2.4813846796378163E-05</v>
      </c>
      <c r="E385">
        <f>1-FDIST(C385,Hoja1!$B$3,Hoja1!$B$4)</f>
        <v>0.9998825746111378</v>
      </c>
    </row>
    <row r="386" spans="3:5" ht="12.75">
      <c r="C386">
        <f t="shared" si="5"/>
        <v>19.25000000000014</v>
      </c>
      <c r="D386">
        <f>+$B$6*(C386^(Hoja1!$B$3/2-1))*(Hoja1!$B$4+Hoja1!$B$3*C386)^(-(Hoja1!$B$3+Hoja1!$B$4)/2)</f>
        <v>2.4495986830121056E-05</v>
      </c>
      <c r="E386">
        <f>1-FDIST(C386,Hoja1!$B$3,Hoja1!$B$4)</f>
        <v>0.9998838073368088</v>
      </c>
    </row>
    <row r="387" spans="3:5" ht="12.75">
      <c r="C387">
        <f aca="true" t="shared" si="6" ref="C387:C401">+C386+5/100</f>
        <v>19.30000000000014</v>
      </c>
      <c r="D387">
        <f>+$B$6*(C387^(Hoja1!$B$3/2-1))*(Hoja1!$B$4+Hoja1!$B$3*C387)^(-(Hoja1!$B$3+Hoja1!$B$4)/2)</f>
        <v>2.4182925381935738E-05</v>
      </c>
      <c r="E387">
        <f>1-FDIST(C387,Hoja1!$B$3,Hoja1!$B$4)</f>
        <v>0.9998850242897952</v>
      </c>
    </row>
    <row r="388" spans="3:5" ht="12.75">
      <c r="C388">
        <f t="shared" si="6"/>
        <v>19.35000000000014</v>
      </c>
      <c r="D388">
        <f>+$B$6*(C388^(Hoja1!$B$3/2-1))*(Hoja1!$B$4+Hoja1!$B$3*C388)^(-(Hoja1!$B$3+Hoja1!$B$4)/2)</f>
        <v>2.387457910268649E-05</v>
      </c>
      <c r="E388">
        <f>1-FDIST(C388,Hoja1!$B$3,Hoja1!$B$4)</f>
        <v>0.9998862257079323</v>
      </c>
    </row>
    <row r="389" spans="3:5" ht="12.75">
      <c r="C389">
        <f t="shared" si="6"/>
        <v>19.40000000000014</v>
      </c>
      <c r="D389">
        <f>+$B$6*(C389^(Hoja1!$B$3/2-1))*(Hoja1!$B$4+Hoja1!$B$3*C389)^(-(Hoja1!$B$3+Hoja1!$B$4)/2)</f>
        <v>2.357086627938757E-05</v>
      </c>
      <c r="E389">
        <f>1-FDIST(C389,Hoja1!$B$3,Hoja1!$B$4)</f>
        <v>0.9998874118249289</v>
      </c>
    </row>
    <row r="390" spans="3:5" ht="12.75">
      <c r="C390">
        <f t="shared" si="6"/>
        <v>19.45000000000014</v>
      </c>
      <c r="D390">
        <f>+$B$6*(C390^(Hoja1!$B$3/2-1))*(Hoja1!$B$4+Hoja1!$B$3*C390)^(-(Hoja1!$B$3+Hoja1!$B$4)/2)</f>
        <v>2.3271706799407384E-05</v>
      </c>
      <c r="E390">
        <f>1-FDIST(C390,Hoja1!$B$3,Hoja1!$B$4)</f>
        <v>0.9998885828704485</v>
      </c>
    </row>
    <row r="391" spans="3:5" ht="12.75">
      <c r="C391">
        <f t="shared" si="6"/>
        <v>19.500000000000142</v>
      </c>
      <c r="D391">
        <f>+$B$6*(C391^(Hoja1!$B$3/2-1))*(Hoja1!$B$4+Hoja1!$B$3*C391)^(-(Hoja1!$B$3+Hoja1!$B$4)/2)</f>
        <v>2.2977022115538706E-05</v>
      </c>
      <c r="E391">
        <f>1-FDIST(C391,Hoja1!$B$3,Hoja1!$B$4)</f>
        <v>0.999889739070188</v>
      </c>
    </row>
    <row r="392" spans="3:5" ht="12.75">
      <c r="C392">
        <f t="shared" si="6"/>
        <v>19.550000000000143</v>
      </c>
      <c r="D392">
        <f>+$B$6*(C392^(Hoja1!$B$3/2-1))*(Hoja1!$B$4+Hoja1!$B$3*C392)^(-(Hoja1!$B$3+Hoja1!$B$4)/2)</f>
        <v>2.2686735211906715E-05</v>
      </c>
      <c r="E392">
        <f>1-FDIST(C392,Hoja1!$B$3,Hoja1!$B$4)</f>
        <v>0.9998908806459554</v>
      </c>
    </row>
    <row r="393" spans="3:5" ht="12.75">
      <c r="C393">
        <f t="shared" si="6"/>
        <v>19.600000000000144</v>
      </c>
      <c r="D393">
        <f>+$B$6*(C393^(Hoja1!$B$3/2-1))*(Hoja1!$B$4+Hoja1!$B$3*C393)^(-(Hoja1!$B$3+Hoja1!$B$4)/2)</f>
        <v>2.2400770570696575E-05</v>
      </c>
      <c r="E393">
        <f>1-FDIST(C393,Hoja1!$B$3,Hoja1!$B$4)</f>
        <v>0.999892007815746</v>
      </c>
    </row>
    <row r="394" spans="3:5" ht="12.75">
      <c r="C394">
        <f t="shared" si="6"/>
        <v>19.650000000000144</v>
      </c>
      <c r="D394">
        <f>+$B$6*(C394^(Hoja1!$B$3/2-1))*(Hoja1!$B$4+Hoja1!$B$3*C394)^(-(Hoja1!$B$3+Hoja1!$B$4)/2)</f>
        <v>2.2119054139676638E-05</v>
      </c>
      <c r="E394">
        <f>1-FDIST(C394,Hoja1!$B$3,Hoja1!$B$4)</f>
        <v>0.9998931207938152</v>
      </c>
    </row>
    <row r="395" spans="3:5" ht="12.75">
      <c r="C395">
        <f t="shared" si="6"/>
        <v>19.700000000000145</v>
      </c>
      <c r="D395">
        <f>+$B$6*(C395^(Hoja1!$B$3/2-1))*(Hoja1!$B$4+Hoja1!$B$3*C395)^(-(Hoja1!$B$3+Hoja1!$B$4)/2)</f>
        <v>2.1841513300500045E-05</v>
      </c>
      <c r="E395">
        <f>1-FDIST(C395,Hoja1!$B$3,Hoja1!$B$4)</f>
        <v>0.9998942197907524</v>
      </c>
    </row>
    <row r="396" spans="3:5" ht="12.75">
      <c r="C396">
        <f t="shared" si="6"/>
        <v>19.750000000000146</v>
      </c>
      <c r="D396">
        <f>+$B$6*(C396^(Hoja1!$B$3/2-1))*(Hoja1!$B$4+Hoja1!$B$3*C396)^(-(Hoja1!$B$3+Hoja1!$B$4)/2)</f>
        <v>2.1568076837759097E-05</v>
      </c>
      <c r="E396">
        <f>1-FDIST(C396,Hoja1!$B$3,Hoja1!$B$4)</f>
        <v>0.9998953050135508</v>
      </c>
    </row>
    <row r="397" spans="3:5" ht="12.75">
      <c r="C397">
        <f t="shared" si="6"/>
        <v>19.800000000000146</v>
      </c>
      <c r="D397">
        <f>+$B$6*(C397^(Hoja1!$B$3/2-1))*(Hoja1!$B$4+Hoja1!$B$3*C397)^(-(Hoja1!$B$3+Hoja1!$B$4)/2)</f>
        <v>2.1298674908777375E-05</v>
      </c>
      <c r="E397">
        <f>1-FDIST(C397,Hoja1!$B$3,Hoja1!$B$4)</f>
        <v>0.9998963766656777</v>
      </c>
    </row>
    <row r="398" spans="3:5" ht="12.75">
      <c r="C398">
        <f t="shared" si="6"/>
        <v>19.850000000000147</v>
      </c>
      <c r="D398">
        <f>+$B$6*(C398^(Hoja1!$B$3/2-1))*(Hoja1!$B$4+Hoja1!$B$3*C398)^(-(Hoja1!$B$3+Hoja1!$B$4)/2)</f>
        <v>2.1033239014118034E-05</v>
      </c>
      <c r="E398">
        <f>1-FDIST(C398,Hoja1!$B$3,Hoja1!$B$4)</f>
        <v>0.9998974349471416</v>
      </c>
    </row>
    <row r="399" spans="3:5" ht="12.75">
      <c r="C399">
        <f t="shared" si="6"/>
        <v>19.900000000000148</v>
      </c>
      <c r="D399">
        <f>+$B$6*(C399^(Hoja1!$B$3/2-1))*(Hoja1!$B$4+Hoja1!$B$3*C399)^(-(Hoja1!$B$3+Hoja1!$B$4)/2)</f>
        <v>2.0771701968791405E-05</v>
      </c>
      <c r="E399">
        <f>1-FDIST(C399,Hoja1!$B$3,Hoja1!$B$4)</f>
        <v>0.9998984800545592</v>
      </c>
    </row>
    <row r="400" spans="3:5" ht="12.75">
      <c r="C400">
        <f t="shared" si="6"/>
        <v>19.95000000000015</v>
      </c>
      <c r="D400">
        <f>+$B$6*(C400^(Hoja1!$B$3/2-1))*(Hoja1!$B$4+Hoja1!$B$3*C400)^(-(Hoja1!$B$3+Hoja1!$B$4)/2)</f>
        <v>2.0513997874141924E-05</v>
      </c>
      <c r="E400">
        <f>1-FDIST(C400,Hoja1!$B$3,Hoja1!$B$4)</f>
        <v>0.9998995121812202</v>
      </c>
    </row>
    <row r="401" spans="3:5" ht="12.75">
      <c r="C401">
        <f t="shared" si="6"/>
        <v>20.00000000000015</v>
      </c>
      <c r="D401">
        <f>+$B$6*(C401^(Hoja1!$B$3/2-1))*(Hoja1!$B$4+Hoja1!$B$3*C401)^(-(Hoja1!$B$3+Hoja1!$B$4)/2)</f>
        <v>2.0260062090397652E-05</v>
      </c>
      <c r="E401">
        <f>1-FDIST(C401,Hoja1!$B$3,Hoja1!$B$4)</f>
        <v>0.9999005315171511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J.L. Rojo</dc:creator>
  <cp:keywords/>
  <dc:description/>
  <cp:lastModifiedBy>uiten</cp:lastModifiedBy>
  <dcterms:created xsi:type="dcterms:W3CDTF">2001-09-18T15:03:14Z</dcterms:created>
  <dcterms:modified xsi:type="dcterms:W3CDTF">2003-05-21T15:35:52Z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