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9495" windowHeight="8415" activeTab="5"/>
  </bookViews>
  <sheets>
    <sheet name="Plan1" sheetId="1" r:id="rId1"/>
    <sheet name="Plan2" sheetId="2" r:id="rId2"/>
    <sheet name="Plan3" sheetId="3" r:id="rId3"/>
    <sheet name="Plan4" sheetId="4" r:id="rId4"/>
    <sheet name="Plan7" sheetId="7" r:id="rId5"/>
    <sheet name="Plan8" sheetId="8" r:id="rId6"/>
  </sheets>
  <calcPr calcId="124519" iterate="1"/>
</workbook>
</file>

<file path=xl/calcChain.xml><?xml version="1.0" encoding="utf-8"?>
<calcChain xmlns="http://schemas.openxmlformats.org/spreadsheetml/2006/main">
  <c r="I10" i="1"/>
  <c r="I9"/>
  <c r="I8"/>
  <c r="H9"/>
  <c r="H10" s="1"/>
  <c r="H40" i="7"/>
  <c r="G40"/>
  <c r="I40" s="1"/>
  <c r="I39"/>
  <c r="I38"/>
  <c r="H32"/>
  <c r="H31" s="1"/>
  <c r="G32"/>
  <c r="I32" s="1"/>
  <c r="G31"/>
  <c r="I30"/>
  <c r="I31" s="1"/>
  <c r="H29"/>
  <c r="G29"/>
  <c r="I28"/>
  <c r="H27"/>
  <c r="G27"/>
  <c r="I26"/>
  <c r="H25"/>
  <c r="H33" s="1"/>
  <c r="G25"/>
  <c r="G33" s="1"/>
  <c r="I24"/>
  <c r="H18"/>
  <c r="G18"/>
  <c r="I18" s="1"/>
  <c r="I17"/>
  <c r="I16"/>
  <c r="I15"/>
  <c r="I14"/>
  <c r="G4"/>
  <c r="G3"/>
  <c r="G5" s="1"/>
  <c r="C34" i="3"/>
  <c r="D34" s="1"/>
  <c r="D33"/>
  <c r="D32"/>
  <c r="D31"/>
  <c r="D30"/>
  <c r="D29"/>
  <c r="D28"/>
  <c r="I8"/>
  <c r="H8"/>
  <c r="J8" s="1"/>
  <c r="K8" s="1"/>
  <c r="J7"/>
  <c r="K7" s="1"/>
  <c r="J6"/>
  <c r="K6" s="1"/>
  <c r="J5"/>
  <c r="K5" s="1"/>
  <c r="J4"/>
  <c r="D35" i="2"/>
  <c r="C35"/>
  <c r="D34"/>
  <c r="H4" i="7" l="1"/>
  <c r="I29"/>
  <c r="I27"/>
  <c r="I25"/>
  <c r="I33" s="1"/>
  <c r="H3"/>
  <c r="H5" s="1"/>
  <c r="D33" i="2"/>
  <c r="D32"/>
  <c r="D31"/>
  <c r="D30"/>
  <c r="D29" s="1"/>
  <c r="K8" s="1"/>
  <c r="J8"/>
  <c r="I8"/>
  <c r="H8"/>
  <c r="K7"/>
  <c r="J7"/>
  <c r="K6"/>
  <c r="J6"/>
  <c r="K5" l="1"/>
  <c r="J5"/>
  <c r="J4"/>
  <c r="H31" i="1"/>
  <c r="G31"/>
  <c r="I31" s="1"/>
  <c r="I30"/>
  <c r="I29"/>
  <c r="H68"/>
  <c r="G68"/>
  <c r="I68" s="1"/>
  <c r="G67" l="1"/>
  <c r="I66"/>
  <c r="I67" s="1"/>
  <c r="H67" s="1"/>
  <c r="H65"/>
  <c r="G65" s="1"/>
  <c r="I64"/>
  <c r="I65" s="1"/>
  <c r="H63"/>
  <c r="G63"/>
  <c r="I62"/>
  <c r="I63" s="1"/>
  <c r="H61"/>
  <c r="G61"/>
  <c r="I60"/>
  <c r="I61" s="1"/>
  <c r="I40" s="1"/>
  <c r="C64"/>
  <c r="B64"/>
  <c r="D64" s="1"/>
  <c r="D63"/>
  <c r="D62"/>
  <c r="D61"/>
  <c r="D60"/>
  <c r="H8"/>
  <c r="H40" l="1"/>
  <c r="G40" s="1"/>
</calcChain>
</file>

<file path=xl/comments1.xml><?xml version="1.0" encoding="utf-8"?>
<comments xmlns="http://schemas.openxmlformats.org/spreadsheetml/2006/main">
  <authors>
    <author>Bertolo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Bertolo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Bertolo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Bertolo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Bertolo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Bertolo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Bertolo: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<sst xmlns="http://schemas.openxmlformats.org/spreadsheetml/2006/main" count="448" uniqueCount="47">
  <si>
    <t>Nº</t>
  </si>
  <si>
    <t>Idade</t>
  </si>
  <si>
    <t>Sexo</t>
  </si>
  <si>
    <t>Usa Computador?</t>
  </si>
  <si>
    <t>M</t>
  </si>
  <si>
    <t>F</t>
  </si>
  <si>
    <t>S</t>
  </si>
  <si>
    <t>N</t>
  </si>
  <si>
    <t>Número</t>
  </si>
  <si>
    <t>%</t>
  </si>
  <si>
    <t>Feminino</t>
  </si>
  <si>
    <t>Masculino</t>
  </si>
  <si>
    <t>Total</t>
  </si>
  <si>
    <t>17 |- 19</t>
  </si>
  <si>
    <t>19 |- 21</t>
  </si>
  <si>
    <t>21 |- 23</t>
  </si>
  <si>
    <t>&gt;=23</t>
  </si>
  <si>
    <t>Usa Computador</t>
  </si>
  <si>
    <t>sim</t>
  </si>
  <si>
    <t>não</t>
  </si>
  <si>
    <t>23 |- 25</t>
  </si>
  <si>
    <t>xi</t>
  </si>
  <si>
    <t>18.</t>
  </si>
  <si>
    <t>20.</t>
  </si>
  <si>
    <t>22.</t>
  </si>
  <si>
    <t>24.</t>
  </si>
  <si>
    <t>16.</t>
  </si>
  <si>
    <t>23 |- 24</t>
  </si>
  <si>
    <t>24 |- 26</t>
  </si>
  <si>
    <t>26.</t>
  </si>
  <si>
    <t>15 |- 17</t>
  </si>
  <si>
    <t>Xi</t>
  </si>
  <si>
    <t>Média</t>
  </si>
  <si>
    <t>Erro padrão</t>
  </si>
  <si>
    <t>Mediana</t>
  </si>
  <si>
    <t>Modo</t>
  </si>
  <si>
    <t>Desvio padrão</t>
  </si>
  <si>
    <t>Variância da amostra</t>
  </si>
  <si>
    <t>Curtose</t>
  </si>
  <si>
    <t>Assimetria</t>
  </si>
  <si>
    <t>Intervalo</t>
  </si>
  <si>
    <t>Mínimo</t>
  </si>
  <si>
    <t>Máximo</t>
  </si>
  <si>
    <t>Soma</t>
  </si>
  <si>
    <t>Contagem</t>
  </si>
  <si>
    <t>Usa Celular?</t>
  </si>
  <si>
    <t>Usa Celular</t>
  </si>
</sst>
</file>

<file path=xl/styles.xml><?xml version="1.0" encoding="utf-8"?>
<styleSheet xmlns="http://schemas.openxmlformats.org/spreadsheetml/2006/main">
  <numFmts count="1">
    <numFmt numFmtId="170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DFC7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5" xfId="0" applyFont="1" applyBorder="1"/>
    <xf numFmtId="0" fontId="2" fillId="0" borderId="11" xfId="0" applyFont="1" applyBorder="1"/>
    <xf numFmtId="9" fontId="0" fillId="0" borderId="10" xfId="1" applyFont="1" applyBorder="1"/>
    <xf numFmtId="9" fontId="0" fillId="0" borderId="11" xfId="1" applyFont="1" applyBorder="1"/>
    <xf numFmtId="0" fontId="0" fillId="0" borderId="12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2" fillId="0" borderId="16" xfId="0" applyFont="1" applyBorder="1"/>
    <xf numFmtId="0" fontId="2" fillId="0" borderId="17" xfId="0" applyFont="1" applyFill="1" applyBorder="1" applyAlignment="1">
      <alignment horizontal="center"/>
    </xf>
    <xf numFmtId="0" fontId="0" fillId="0" borderId="16" xfId="0" applyBorder="1"/>
    <xf numFmtId="0" fontId="2" fillId="0" borderId="18" xfId="0" applyFont="1" applyFill="1" applyBorder="1" applyAlignment="1">
      <alignment horizontal="center"/>
    </xf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0" fillId="4" borderId="2" xfId="1" applyFont="1" applyFill="1" applyBorder="1" applyAlignment="1">
      <alignment horizontal="center"/>
    </xf>
    <xf numFmtId="9" fontId="0" fillId="4" borderId="8" xfId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9" fontId="0" fillId="4" borderId="19" xfId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9" fontId="0" fillId="0" borderId="30" xfId="1" applyFont="1" applyBorder="1"/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0" xfId="0" applyFont="1" applyBorder="1"/>
    <xf numFmtId="0" fontId="5" fillId="0" borderId="28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9" fontId="0" fillId="0" borderId="28" xfId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9" fontId="0" fillId="0" borderId="2" xfId="1" applyFont="1" applyBorder="1"/>
    <xf numFmtId="9" fontId="0" fillId="0" borderId="19" xfId="1" applyFont="1" applyBorder="1"/>
    <xf numFmtId="9" fontId="0" fillId="0" borderId="20" xfId="1" applyFont="1" applyBorder="1"/>
    <xf numFmtId="0" fontId="5" fillId="0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34" xfId="0" applyFill="1" applyBorder="1" applyAlignment="1"/>
    <xf numFmtId="0" fontId="7" fillId="0" borderId="35" xfId="0" applyFont="1" applyFill="1" applyBorder="1" applyAlignment="1">
      <alignment horizontal="centerContinuous"/>
    </xf>
    <xf numFmtId="170" fontId="0" fillId="0" borderId="0" xfId="0" applyNumberFormat="1" applyFill="1" applyBorder="1" applyAlignment="1"/>
    <xf numFmtId="0" fontId="0" fillId="0" borderId="6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0" fillId="0" borderId="6" xfId="0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DDFC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Distribuição de alunos segundo sexo</a:t>
            </a:r>
            <a:r>
              <a:rPr lang="pt-BR" baseline="0"/>
              <a:t> e o uso do computador</a:t>
            </a:r>
            <a:endParaRPr lang="pt-BR"/>
          </a:p>
        </c:rich>
      </c:tx>
      <c:layout/>
    </c:title>
    <c:plotArea>
      <c:layout/>
      <c:ofPieChart>
        <c:ofPieType val="pie"/>
        <c:varyColors val="1"/>
        <c:ser>
          <c:idx val="0"/>
          <c:order val="0"/>
          <c:dLbls>
            <c:dLbl>
              <c:idx val="1"/>
              <c:layout>
                <c:manualLayout>
                  <c:x val="1.9444444444444445E-2"/>
                  <c:y val="0"/>
                </c:manualLayout>
              </c:layout>
              <c:dLblPos val="outEnd"/>
              <c:showCatName val="1"/>
              <c:showPercent val="1"/>
            </c:dLbl>
            <c:dLbl>
              <c:idx val="3"/>
              <c:layout>
                <c:manualLayout>
                  <c:x val="-1.666666666666666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Masculino
22%</a:t>
                    </a:r>
                  </a:p>
                </c:rich>
              </c:tx>
              <c:dLblPos val="outEnd"/>
              <c:showCatName val="1"/>
              <c:showPercent val="1"/>
            </c:dLbl>
            <c:dLblPos val="outEnd"/>
            <c:showCatName val="1"/>
            <c:showPercent val="1"/>
          </c:dLbls>
          <c:cat>
            <c:strRef>
              <c:f>(Plan1!$F$60,Plan1!$F$62,Plan1!$F$64,Plan1!$F$66)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(Plan1!$G$31,Plan1!$H$29,Plan1!$H$30)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gapWidth val="181"/>
        <c:splitType val="pos"/>
        <c:splitPos val="2"/>
        <c:secondPieSize val="76"/>
        <c:serLines/>
      </c:ofPie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Distribuição</a:t>
            </a:r>
            <a:r>
              <a:rPr lang="pt-BR" baseline="0"/>
              <a:t> por Idade quanto ao uso do computador pelo sexo feminino</a:t>
            </a:r>
            <a:endParaRPr lang="pt-BR"/>
          </a:p>
        </c:rich>
      </c:tx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dLbls>
            <c:showVal val="1"/>
          </c:dLbls>
          <c:cat>
            <c:strRef>
              <c:f>[Basicão.xlsx]Plan1!$F$14,[Basicão.xlsx]Plan1!$F$15,[Basicão.xlsx]Plan1!$F$16,[Basicão.xlsx]Plan1!$F$17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[Basicão.xlsx]Plan1!$G$25,[Basicão.xlsx]Plan1!$G$27,[Basicão.xlsx]Plan1!$G$29,[Basicão.xlsx]Plan1!$G$31</c:f>
              <c:numCache>
                <c:formatCode>0%</c:formatCode>
                <c:ptCount val="4"/>
                <c:pt idx="0">
                  <c:v>0.11764705882352942</c:v>
                </c:pt>
                <c:pt idx="1">
                  <c:v>0.47058823529411786</c:v>
                </c:pt>
                <c:pt idx="2">
                  <c:v>0.23529411764705888</c:v>
                </c:pt>
                <c:pt idx="3">
                  <c:v>0.17647058823529418</c:v>
                </c:pt>
              </c:numCache>
            </c:numRef>
          </c:val>
        </c:ser>
        <c:shape val="box"/>
        <c:axId val="311544064"/>
        <c:axId val="266874880"/>
        <c:axId val="311503488"/>
      </c:bar3DChart>
      <c:catAx>
        <c:axId val="311544064"/>
        <c:scaling>
          <c:orientation val="minMax"/>
        </c:scaling>
        <c:axPos val="b"/>
        <c:tickLblPos val="nextTo"/>
        <c:crossAx val="266874880"/>
        <c:crosses val="autoZero"/>
        <c:auto val="1"/>
        <c:lblAlgn val="ctr"/>
        <c:lblOffset val="100"/>
      </c:catAx>
      <c:valAx>
        <c:axId val="266874880"/>
        <c:scaling>
          <c:orientation val="minMax"/>
        </c:scaling>
        <c:axPos val="l"/>
        <c:majorGridlines/>
        <c:numFmt formatCode="0%" sourceLinked="1"/>
        <c:tickLblPos val="nextTo"/>
        <c:crossAx val="311544064"/>
        <c:crosses val="autoZero"/>
        <c:crossBetween val="between"/>
      </c:valAx>
      <c:serAx>
        <c:axId val="311503488"/>
        <c:scaling>
          <c:orientation val="minMax"/>
        </c:scaling>
        <c:axPos val="b"/>
        <c:tickLblPos val="nextTo"/>
        <c:crossAx val="266874880"/>
        <c:crosses val="autoZero"/>
      </c:ser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dLbls>
            <c:showVal val="1"/>
          </c:dLbls>
          <c:cat>
            <c:strRef>
              <c:f>[Basicão.xlsx]Plan1!$F$24,[Basicão.xlsx]Plan1!$F$26,[Basicão.xlsx]Plan1!$F$28,[Basicão.xlsx]Plan1!$F$30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[Basicão.xlsx]Plan1!$G$25,[Basicão.xlsx]Plan1!$G$27,[Basicão.xlsx]Plan1!$G$29,[Basicão.xlsx]Plan1!$G$31</c:f>
              <c:numCache>
                <c:formatCode>0%</c:formatCode>
                <c:ptCount val="4"/>
                <c:pt idx="0">
                  <c:v>0.11764705882352942</c:v>
                </c:pt>
                <c:pt idx="1">
                  <c:v>0.47058823529411786</c:v>
                </c:pt>
                <c:pt idx="2">
                  <c:v>0.23529411764705888</c:v>
                </c:pt>
                <c:pt idx="3">
                  <c:v>0.17647058823529418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[Basicão.xlsx]Plan1!$F$24,[Basicão.xlsx]Plan1!$F$26,[Basicão.xlsx]Plan1!$F$28,[Basicão.xlsx]Plan1!$F$30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[Basicão.xlsx]Plan1!$H$25,[Basicão.xlsx]Plan1!$H$27,[Basicão.xlsx]Plan1!$H$29,[Basicão.xlsx]Plan1!$H$31</c:f>
              <c:numCache>
                <c:formatCode>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</c:ser>
        <c:shape val="box"/>
        <c:axId val="266893952"/>
        <c:axId val="266895744"/>
        <c:axId val="0"/>
      </c:bar3DChart>
      <c:catAx>
        <c:axId val="266893952"/>
        <c:scaling>
          <c:orientation val="minMax"/>
        </c:scaling>
        <c:axPos val="b"/>
        <c:tickLblPos val="nextTo"/>
        <c:crossAx val="266895744"/>
        <c:crosses val="autoZero"/>
        <c:auto val="1"/>
        <c:lblAlgn val="ctr"/>
        <c:lblOffset val="100"/>
      </c:catAx>
      <c:valAx>
        <c:axId val="266895744"/>
        <c:scaling>
          <c:orientation val="minMax"/>
        </c:scaling>
        <c:axPos val="l"/>
        <c:majorGridlines/>
        <c:numFmt formatCode="0%" sourceLinked="1"/>
        <c:tickLblPos val="nextTo"/>
        <c:crossAx val="2668939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bar"/>
        <c:grouping val="stacked"/>
        <c:ser>
          <c:idx val="0"/>
          <c:order val="0"/>
          <c:dLbls>
            <c:showVal val="1"/>
          </c:dLbls>
          <c:cat>
            <c:strRef>
              <c:f>[Basicão.xlsx]Plan1!$F$24,[Basicão.xlsx]Plan1!$F$26,[Basicão.xlsx]Plan1!$F$28,[Basicão.xlsx]Plan1!$F$30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[Basicão.xlsx]Plan1!$G$25,[Basicão.xlsx]Plan1!$G$27,[Basicão.xlsx]Plan1!$G$29,[Basicão.xlsx]Plan1!$G$31</c:f>
              <c:numCache>
                <c:formatCode>0%</c:formatCode>
                <c:ptCount val="4"/>
                <c:pt idx="0">
                  <c:v>0.11764705882352942</c:v>
                </c:pt>
                <c:pt idx="1">
                  <c:v>0.47058823529411786</c:v>
                </c:pt>
                <c:pt idx="2">
                  <c:v>0.23529411764705888</c:v>
                </c:pt>
                <c:pt idx="3">
                  <c:v>0.17647058823529418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[Basicão.xlsx]Plan1!$F$24,[Basicão.xlsx]Plan1!$F$26,[Basicão.xlsx]Plan1!$F$28,[Basicão.xlsx]Plan1!$F$30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[Basicão.xlsx]Plan1!$H$25,[Basicão.xlsx]Plan1!$H$27,[Basicão.xlsx]Plan1!$H$29,[Basicão.xlsx]Plan1!$H$31</c:f>
              <c:numCache>
                <c:formatCode>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</c:ser>
        <c:shape val="box"/>
        <c:axId val="266921472"/>
        <c:axId val="266923008"/>
        <c:axId val="0"/>
      </c:bar3DChart>
      <c:catAx>
        <c:axId val="266921472"/>
        <c:scaling>
          <c:orientation val="minMax"/>
        </c:scaling>
        <c:axPos val="l"/>
        <c:tickLblPos val="nextTo"/>
        <c:crossAx val="266923008"/>
        <c:crosses val="autoZero"/>
        <c:auto val="1"/>
        <c:lblAlgn val="ctr"/>
        <c:lblOffset val="100"/>
      </c:catAx>
      <c:valAx>
        <c:axId val="266923008"/>
        <c:scaling>
          <c:orientation val="minMax"/>
        </c:scaling>
        <c:axPos val="b"/>
        <c:majorGridlines/>
        <c:numFmt formatCode="0%" sourceLinked="1"/>
        <c:tickLblPos val="nextTo"/>
        <c:crossAx val="2669214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Distribuição</a:t>
            </a:r>
            <a:r>
              <a:rPr lang="pt-BR" baseline="0"/>
              <a:t> por Idade quanto ao uso do celular pelo sexo feminino</a:t>
            </a:r>
            <a:endParaRPr lang="pt-BR"/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dLbls>
            <c:showVal val="1"/>
          </c:dLbls>
          <c:cat>
            <c:strRef>
              <c:f>(Plan1!$A$60,Plan1!$A$61,Plan1!$A$62,Plan1!$A$63)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(Plan1!$G$61,Plan1!$G$63,Plan1!$G$65,Plan1!$G$67)</c:f>
              <c:numCache>
                <c:formatCode>0%</c:formatCode>
                <c:ptCount val="4"/>
                <c:pt idx="0">
                  <c:v>0.11764705882352941</c:v>
                </c:pt>
                <c:pt idx="1">
                  <c:v>0.47058823529411764</c:v>
                </c:pt>
                <c:pt idx="2">
                  <c:v>0.23529411764705882</c:v>
                </c:pt>
                <c:pt idx="3">
                  <c:v>0.17647058823529413</c:v>
                </c:pt>
              </c:numCache>
            </c:numRef>
          </c:val>
        </c:ser>
        <c:shape val="box"/>
        <c:axId val="61618432"/>
        <c:axId val="61624320"/>
        <c:axId val="61359424"/>
      </c:bar3DChart>
      <c:catAx>
        <c:axId val="61618432"/>
        <c:scaling>
          <c:orientation val="minMax"/>
        </c:scaling>
        <c:axPos val="b"/>
        <c:tickLblPos val="nextTo"/>
        <c:crossAx val="61624320"/>
        <c:crosses val="autoZero"/>
        <c:auto val="1"/>
        <c:lblAlgn val="ctr"/>
        <c:lblOffset val="100"/>
      </c:catAx>
      <c:valAx>
        <c:axId val="61624320"/>
        <c:scaling>
          <c:orientation val="minMax"/>
        </c:scaling>
        <c:axPos val="l"/>
        <c:majorGridlines/>
        <c:numFmt formatCode="0%" sourceLinked="1"/>
        <c:tickLblPos val="nextTo"/>
        <c:crossAx val="61618432"/>
        <c:crosses val="autoZero"/>
        <c:crossBetween val="between"/>
      </c:valAx>
      <c:serAx>
        <c:axId val="61359424"/>
        <c:scaling>
          <c:orientation val="minMax"/>
        </c:scaling>
        <c:axPos val="b"/>
        <c:tickLblPos val="nextTo"/>
        <c:crossAx val="61624320"/>
        <c:crosses val="autoZero"/>
      </c:ser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dLbls>
            <c:showVal val="1"/>
          </c:dLbls>
          <c:cat>
            <c:strRef>
              <c:f>(Plan1!$F$60,Plan1!$F$62,Plan1!$F$64,Plan1!$F$66)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(Plan1!$G$61,Plan1!$G$63,Plan1!$G$65,Plan1!$G$67)</c:f>
              <c:numCache>
                <c:formatCode>0%</c:formatCode>
                <c:ptCount val="4"/>
                <c:pt idx="0">
                  <c:v>0.11764705882352941</c:v>
                </c:pt>
                <c:pt idx="1">
                  <c:v>0.47058823529411764</c:v>
                </c:pt>
                <c:pt idx="2">
                  <c:v>0.23529411764705882</c:v>
                </c:pt>
                <c:pt idx="3">
                  <c:v>0.17647058823529413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(Plan1!$F$60,Plan1!$F$62,Plan1!$F$64,Plan1!$F$66)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(Plan1!$H$61,Plan1!$H$63,Plan1!$H$65,Plan1!$H$67)</c:f>
              <c:numCache>
                <c:formatCode>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</c:ser>
        <c:shape val="box"/>
        <c:axId val="61655680"/>
        <c:axId val="61665664"/>
        <c:axId val="0"/>
      </c:bar3DChart>
      <c:catAx>
        <c:axId val="61655680"/>
        <c:scaling>
          <c:orientation val="minMax"/>
        </c:scaling>
        <c:axPos val="b"/>
        <c:tickLblPos val="nextTo"/>
        <c:crossAx val="61665664"/>
        <c:crosses val="autoZero"/>
        <c:auto val="1"/>
        <c:lblAlgn val="ctr"/>
        <c:lblOffset val="100"/>
      </c:catAx>
      <c:valAx>
        <c:axId val="61665664"/>
        <c:scaling>
          <c:orientation val="minMax"/>
        </c:scaling>
        <c:axPos val="l"/>
        <c:majorGridlines/>
        <c:numFmt formatCode="0%" sourceLinked="1"/>
        <c:tickLblPos val="nextTo"/>
        <c:crossAx val="61655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bar"/>
        <c:grouping val="stacked"/>
        <c:ser>
          <c:idx val="0"/>
          <c:order val="0"/>
          <c:dLbls>
            <c:showVal val="1"/>
          </c:dLbls>
          <c:cat>
            <c:strRef>
              <c:f>(Plan1!$F$60,Plan1!$F$62,Plan1!$F$64,Plan1!$F$66)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(Plan1!$G$61,Plan1!$G$63,Plan1!$G$65,Plan1!$G$67)</c:f>
              <c:numCache>
                <c:formatCode>0%</c:formatCode>
                <c:ptCount val="4"/>
                <c:pt idx="0">
                  <c:v>0.11764705882352941</c:v>
                </c:pt>
                <c:pt idx="1">
                  <c:v>0.47058823529411764</c:v>
                </c:pt>
                <c:pt idx="2">
                  <c:v>0.23529411764705882</c:v>
                </c:pt>
                <c:pt idx="3">
                  <c:v>0.17647058823529413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(Plan1!$F$60,Plan1!$F$62,Plan1!$F$64,Plan1!$F$66)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(Plan1!$H$61,Plan1!$H$63,Plan1!$H$65,Plan1!$H$67)</c:f>
              <c:numCache>
                <c:formatCode>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</c:ser>
        <c:dLbls>
          <c:showVal val="1"/>
        </c:dLbls>
        <c:shape val="box"/>
        <c:axId val="61945344"/>
        <c:axId val="61946880"/>
        <c:axId val="0"/>
      </c:bar3DChart>
      <c:catAx>
        <c:axId val="61945344"/>
        <c:scaling>
          <c:orientation val="minMax"/>
        </c:scaling>
        <c:axPos val="l"/>
        <c:tickLblPos val="nextTo"/>
        <c:crossAx val="61946880"/>
        <c:crosses val="autoZero"/>
        <c:auto val="1"/>
        <c:lblAlgn val="ctr"/>
        <c:lblOffset val="100"/>
      </c:catAx>
      <c:valAx>
        <c:axId val="61946880"/>
        <c:scaling>
          <c:orientation val="minMax"/>
        </c:scaling>
        <c:axPos val="b"/>
        <c:majorGridlines/>
        <c:numFmt formatCode="0%" sourceLinked="1"/>
        <c:tickLblPos val="nextTo"/>
        <c:crossAx val="61945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Distribuição de alunos segundo sexo e o uso do celular</a:t>
            </a:r>
          </a:p>
        </c:rich>
      </c:tx>
      <c:layout/>
    </c:title>
    <c:plotArea>
      <c:layout/>
      <c:ofPieChart>
        <c:ofPieType val="pie"/>
        <c:varyColors val="1"/>
        <c:ser>
          <c:idx val="0"/>
          <c:order val="0"/>
          <c:dLbls>
            <c:dLbl>
              <c:idx val="0"/>
              <c:layout>
                <c:manualLayout>
                  <c:x val="-6.0882800608828003E-3"/>
                  <c:y val="0"/>
                </c:manualLayout>
              </c:layout>
              <c:dLblPos val="outEnd"/>
              <c:showCatName val="1"/>
              <c:showPercent val="1"/>
            </c:dLbl>
            <c:dLbl>
              <c:idx val="1"/>
              <c:layout>
                <c:manualLayout>
                  <c:x val="3.0441400304414001E-3"/>
                  <c:y val="-2.5764895330112721E-2"/>
                </c:manualLayout>
              </c:layout>
              <c:dLblPos val="outEnd"/>
              <c:showCatName val="1"/>
              <c:showPercent val="1"/>
            </c:dLbl>
            <c:dLbl>
              <c:idx val="2"/>
              <c:layout>
                <c:manualLayout>
                  <c:x val="0"/>
                  <c:y val="1.2324546388223212E-3"/>
                </c:manualLayout>
              </c:layout>
              <c:dLblPos val="outEnd"/>
              <c:showCatName val="1"/>
              <c:showPercent val="1"/>
            </c:dLbl>
            <c:dLbl>
              <c:idx val="3"/>
              <c:layout>
                <c:manualLayout>
                  <c:x val="-6.0882800608828003E-3"/>
                  <c:y val="0"/>
                </c:manualLayout>
              </c:layout>
              <c:dLblPos val="outEnd"/>
              <c:showCatName val="1"/>
              <c:showPercent val="1"/>
            </c:dLbl>
            <c:dLblPos val="outEnd"/>
            <c:showCatName val="1"/>
            <c:showPercent val="1"/>
          </c:dLbls>
          <c:cat>
            <c:strRef>
              <c:f>(Plan1!$G$28,Plan1!$F$29,Plan1!$F$30)</c:f>
              <c:strCache>
                <c:ptCount val="3"/>
                <c:pt idx="0">
                  <c:v>F</c:v>
                </c:pt>
                <c:pt idx="1">
                  <c:v>sim</c:v>
                </c:pt>
                <c:pt idx="2">
                  <c:v>não</c:v>
                </c:pt>
              </c:strCache>
            </c:strRef>
          </c:cat>
          <c:val>
            <c:numRef>
              <c:f>(Plan1!$G$31,Plan1!$H$29,Plan1!$H$30)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gapWidth val="182"/>
        <c:splitType val="pos"/>
        <c:splitPos val="2"/>
        <c:secondPieSize val="75"/>
        <c:serLines/>
      </c:ofPieChart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Distribuição dos Alunos por Idade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Feminino</c:v>
          </c:tx>
          <c:cat>
            <c:strRef>
              <c:f>Plan2!$B$30:$B$34</c:f>
              <c:strCache>
                <c:ptCount val="5"/>
                <c:pt idx="0">
                  <c:v>18.</c:v>
                </c:pt>
                <c:pt idx="1">
                  <c:v>20.</c:v>
                </c:pt>
                <c:pt idx="2">
                  <c:v>22.</c:v>
                </c:pt>
                <c:pt idx="3">
                  <c:v>24.</c:v>
                </c:pt>
                <c:pt idx="4">
                  <c:v>26.</c:v>
                </c:pt>
              </c:strCache>
            </c:strRef>
          </c:cat>
          <c:val>
            <c:numRef>
              <c:f>Plan2!$H$4:$H$7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axId val="231391232"/>
        <c:axId val="231393152"/>
      </c:barChart>
      <c:catAx>
        <c:axId val="231391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Idades</a:t>
                </a:r>
              </a:p>
            </c:rich>
          </c:tx>
          <c:layout/>
        </c:title>
        <c:tickLblPos val="nextTo"/>
        <c:crossAx val="231393152"/>
        <c:crosses val="autoZero"/>
        <c:auto val="1"/>
        <c:lblAlgn val="ctr"/>
        <c:lblOffset val="100"/>
      </c:catAx>
      <c:valAx>
        <c:axId val="231393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Número de Alunos</a:t>
                </a:r>
              </a:p>
            </c:rich>
          </c:tx>
          <c:layout/>
        </c:title>
        <c:numFmt formatCode="General" sourceLinked="1"/>
        <c:tickLblPos val="nextTo"/>
        <c:crossAx val="231391232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Distribuição dos Alunos por Idade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Número</c:v>
          </c:tx>
          <c:marker>
            <c:symbol val="none"/>
          </c:marker>
          <c:cat>
            <c:strRef>
              <c:f>Plan2!$B$29:$B$34</c:f>
              <c:strCache>
                <c:ptCount val="6"/>
                <c:pt idx="0">
                  <c:v>16.</c:v>
                </c:pt>
                <c:pt idx="1">
                  <c:v>18.</c:v>
                </c:pt>
                <c:pt idx="2">
                  <c:v>20.</c:v>
                </c:pt>
                <c:pt idx="3">
                  <c:v>22.</c:v>
                </c:pt>
                <c:pt idx="4">
                  <c:v>24.</c:v>
                </c:pt>
                <c:pt idx="5">
                  <c:v>26.</c:v>
                </c:pt>
              </c:strCache>
            </c:strRef>
          </c:cat>
          <c:val>
            <c:numRef>
              <c:f>Plan2!$C$29:$C$34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marker val="1"/>
        <c:axId val="161687040"/>
        <c:axId val="227590528"/>
      </c:lineChart>
      <c:catAx>
        <c:axId val="161687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Idade</a:t>
                </a:r>
              </a:p>
            </c:rich>
          </c:tx>
          <c:layout/>
        </c:title>
        <c:tickLblPos val="nextTo"/>
        <c:crossAx val="227590528"/>
        <c:crosses val="autoZero"/>
        <c:auto val="1"/>
        <c:lblAlgn val="ctr"/>
        <c:lblOffset val="100"/>
      </c:catAx>
      <c:valAx>
        <c:axId val="2275905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Número de Alunos</a:t>
                </a:r>
              </a:p>
            </c:rich>
          </c:tx>
          <c:layout/>
        </c:title>
        <c:numFmt formatCode="General" sourceLinked="1"/>
        <c:tickLblPos val="nextTo"/>
        <c:crossAx val="161687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Distribuição de Alunos por Idade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Total por Idade</c:v>
          </c:tx>
          <c:cat>
            <c:strRef>
              <c:f>Plan2!$B$29:$B$34</c:f>
              <c:strCache>
                <c:ptCount val="6"/>
                <c:pt idx="0">
                  <c:v>16.</c:v>
                </c:pt>
                <c:pt idx="1">
                  <c:v>18.</c:v>
                </c:pt>
                <c:pt idx="2">
                  <c:v>20.</c:v>
                </c:pt>
                <c:pt idx="3">
                  <c:v>22.</c:v>
                </c:pt>
                <c:pt idx="4">
                  <c:v>24.</c:v>
                </c:pt>
                <c:pt idx="5">
                  <c:v>26.</c:v>
                </c:pt>
              </c:strCache>
            </c:strRef>
          </c:cat>
          <c:val>
            <c:numRef>
              <c:f>Plan2!$C$29:$C$34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gapWidth val="0"/>
        <c:overlap val="19"/>
        <c:axId val="253376768"/>
        <c:axId val="255804928"/>
      </c:barChart>
      <c:lineChart>
        <c:grouping val="standard"/>
        <c:ser>
          <c:idx val="1"/>
          <c:order val="1"/>
          <c:tx>
            <c:v>Polígono</c:v>
          </c:tx>
          <c:marker>
            <c:symbol val="circle"/>
            <c:size val="3"/>
          </c:marker>
          <c:cat>
            <c:strRef>
              <c:f>Plan2!$B$29:$B$34</c:f>
              <c:strCache>
                <c:ptCount val="6"/>
                <c:pt idx="0">
                  <c:v>16.</c:v>
                </c:pt>
                <c:pt idx="1">
                  <c:v>18.</c:v>
                </c:pt>
                <c:pt idx="2">
                  <c:v>20.</c:v>
                </c:pt>
                <c:pt idx="3">
                  <c:v>22.</c:v>
                </c:pt>
                <c:pt idx="4">
                  <c:v>24.</c:v>
                </c:pt>
                <c:pt idx="5">
                  <c:v>26.</c:v>
                </c:pt>
              </c:strCache>
            </c:strRef>
          </c:cat>
          <c:val>
            <c:numRef>
              <c:f>Plan2!$C$29:$C$34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marker val="1"/>
        <c:axId val="253376768"/>
        <c:axId val="255804928"/>
      </c:lineChart>
      <c:catAx>
        <c:axId val="253376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Idade</a:t>
                </a:r>
              </a:p>
            </c:rich>
          </c:tx>
          <c:layout/>
        </c:title>
        <c:tickLblPos val="nextTo"/>
        <c:crossAx val="255804928"/>
        <c:crosses val="autoZero"/>
        <c:auto val="1"/>
        <c:lblAlgn val="ctr"/>
        <c:lblOffset val="100"/>
      </c:catAx>
      <c:valAx>
        <c:axId val="2558049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Número de Alunos</a:t>
                </a:r>
              </a:p>
            </c:rich>
          </c:tx>
          <c:layout/>
        </c:title>
        <c:numFmt formatCode="General" sourceLinked="1"/>
        <c:tickLblPos val="nextTo"/>
        <c:crossAx val="2533767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Distribuição de alunos segundo sexo</a:t>
            </a:r>
            <a:r>
              <a:rPr lang="pt-BR" baseline="0"/>
              <a:t> e o uso do computador</a:t>
            </a:r>
            <a:endParaRPr lang="pt-BR"/>
          </a:p>
        </c:rich>
      </c:tx>
    </c:title>
    <c:plotArea>
      <c:layout/>
      <c:ofPieChart>
        <c:ofPieType val="pie"/>
        <c:varyColors val="1"/>
        <c:ser>
          <c:idx val="0"/>
          <c:order val="0"/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Masculino
22%</a:t>
                    </a:r>
                  </a:p>
                </c:rich>
              </c:tx>
              <c:dLblPos val="outEnd"/>
              <c:showCatName val="1"/>
              <c:showPercent val="1"/>
            </c:dLbl>
            <c:dLblPos val="outEnd"/>
            <c:showCatName val="1"/>
            <c:showPercent val="1"/>
          </c:dLbls>
          <c:cat>
            <c:strRef>
              <c:f>[Basicão.xlsx]Plan1!$F$24,[Basicão.xlsx]Plan1!$F$26,[Basicão.xlsx]Plan1!$F$28,[Basicão.xlsx]Plan1!$F$30</c:f>
              <c:strCache>
                <c:ptCount val="4"/>
                <c:pt idx="0">
                  <c:v>17 |- 19</c:v>
                </c:pt>
                <c:pt idx="1">
                  <c:v>19 |- 21</c:v>
                </c:pt>
                <c:pt idx="2">
                  <c:v>21 |- 23</c:v>
                </c:pt>
                <c:pt idx="3">
                  <c:v>&gt;=23</c:v>
                </c:pt>
              </c:strCache>
            </c:strRef>
          </c:cat>
          <c:val>
            <c:numRef>
              <c:f>[Basicão.xlsx]Plan1!$G$40,[Basicão.xlsx]Plan1!$H$38,[Basicão.xlsx]Plan1!$H$39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gapWidth val="181"/>
        <c:splitType val="pos"/>
        <c:splitPos val="2"/>
        <c:secondPieSize val="76"/>
        <c:serLines/>
      </c:ofPieChart>
      <c:spPr>
        <a:noFill/>
        <a:ln w="25400">
          <a:noFill/>
        </a:ln>
      </c:spPr>
    </c:plotArea>
    <c:legend>
      <c:legendPos val="r"/>
      <c:txPr>
        <a:bodyPr/>
        <a:lstStyle/>
        <a:p>
          <a:pPr rtl="0">
            <a:defRPr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52" footer="0.3149606200000005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76200</xdr:rowOff>
    </xdr:from>
    <xdr:to>
      <xdr:col>5</xdr:col>
      <xdr:colOff>1019175</xdr:colOff>
      <xdr:row>55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41</xdr:row>
      <xdr:rowOff>85725</xdr:rowOff>
    </xdr:from>
    <xdr:to>
      <xdr:col>13</xdr:col>
      <xdr:colOff>333375</xdr:colOff>
      <xdr:row>55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19050</xdr:rowOff>
    </xdr:from>
    <xdr:to>
      <xdr:col>6</xdr:col>
      <xdr:colOff>19050</xdr:colOff>
      <xdr:row>79</xdr:row>
      <xdr:rowOff>95250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77</xdr:row>
      <xdr:rowOff>28575</xdr:rowOff>
    </xdr:from>
    <xdr:to>
      <xdr:col>7</xdr:col>
      <xdr:colOff>238125</xdr:colOff>
      <xdr:row>91</xdr:row>
      <xdr:rowOff>85725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26</xdr:row>
      <xdr:rowOff>9524</xdr:rowOff>
    </xdr:from>
    <xdr:to>
      <xdr:col>5</xdr:col>
      <xdr:colOff>647700</xdr:colOff>
      <xdr:row>38</xdr:row>
      <xdr:rowOff>38100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0.55417</cdr:x>
      <cdr:y>0.28125</cdr:y>
    </cdr:from>
    <cdr:to>
      <cdr:x>0.90417</cdr:x>
      <cdr:y>0.39583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33650" y="771525"/>
          <a:ext cx="16002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0.56458</cdr:x>
      <cdr:y>0.27778</cdr:y>
    </cdr:from>
    <cdr:to>
      <cdr:x>0.92917</cdr:x>
      <cdr:y>0.40972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581275" y="762000"/>
          <a:ext cx="16668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400"/>
            <a:t>Usa o celular?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0.55251</cdr:x>
      <cdr:y>0.31174</cdr:y>
    </cdr:from>
    <cdr:to>
      <cdr:x>0.91781</cdr:x>
      <cdr:y>0.42915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305050" y="733426"/>
          <a:ext cx="15240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400" b="0">
              <a:latin typeface="Arial" pitchFamily="34" charset="0"/>
              <a:cs typeface="Arial" pitchFamily="34" charset="0"/>
            </a:rPr>
            <a:t>Usa o celular?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10</xdr:row>
      <xdr:rowOff>66675</xdr:rowOff>
    </xdr:from>
    <xdr:to>
      <xdr:col>11</xdr:col>
      <xdr:colOff>38100</xdr:colOff>
      <xdr:row>23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209550</xdr:colOff>
      <xdr:row>26</xdr:row>
      <xdr:rowOff>38100</xdr:rowOff>
    </xdr:from>
    <xdr:to>
      <xdr:col>11</xdr:col>
      <xdr:colOff>514350</xdr:colOff>
      <xdr:row>40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438150</xdr:colOff>
      <xdr:row>41</xdr:row>
      <xdr:rowOff>85725</xdr:rowOff>
    </xdr:from>
    <xdr:to>
      <xdr:col>8</xdr:col>
      <xdr:colOff>228600</xdr:colOff>
      <xdr:row>55</xdr:row>
      <xdr:rowOff>161925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76200</xdr:rowOff>
    </xdr:from>
    <xdr:to>
      <xdr:col>5</xdr:col>
      <xdr:colOff>1019175</xdr:colOff>
      <xdr:row>55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41</xdr:row>
      <xdr:rowOff>19050</xdr:rowOff>
    </xdr:from>
    <xdr:to>
      <xdr:col>6</xdr:col>
      <xdr:colOff>447675</xdr:colOff>
      <xdr:row>55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19050</xdr:rowOff>
    </xdr:from>
    <xdr:to>
      <xdr:col>6</xdr:col>
      <xdr:colOff>19050</xdr:colOff>
      <xdr:row>79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200025</xdr:colOff>
      <xdr:row>18</xdr:row>
      <xdr:rowOff>66675</xdr:rowOff>
    </xdr:from>
    <xdr:to>
      <xdr:col>10</xdr:col>
      <xdr:colOff>95250</xdr:colOff>
      <xdr:row>30</xdr:row>
      <xdr:rowOff>180975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0.55417</cdr:x>
      <cdr:y>0.28125</cdr:y>
    </cdr:from>
    <cdr:to>
      <cdr:x>0.90417</cdr:x>
      <cdr:y>0.39583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33650" y="771525"/>
          <a:ext cx="16002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0.56458</cdr:x>
      <cdr:y>0.27778</cdr:y>
    </cdr:from>
    <cdr:to>
      <cdr:x>0.92917</cdr:x>
      <cdr:y>0.40972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581275" y="762000"/>
          <a:ext cx="16668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400"/>
            <a:t>Usa o computador?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opLeftCell="F1" workbookViewId="0">
      <pane ySplit="1" topLeftCell="A32" activePane="bottomLeft" state="frozen"/>
      <selection pane="bottomLeft" activeCell="M37" sqref="M37"/>
    </sheetView>
  </sheetViews>
  <sheetFormatPr defaultRowHeight="15"/>
  <cols>
    <col min="4" max="4" width="16.7109375" bestFit="1" customWidth="1"/>
    <col min="6" max="6" width="15.85546875" bestFit="1" customWidth="1"/>
    <col min="7" max="7" width="10" bestFit="1" customWidth="1"/>
  </cols>
  <sheetData>
    <row r="1" spans="1:9">
      <c r="A1" s="3" t="s">
        <v>0</v>
      </c>
      <c r="B1" s="4" t="s">
        <v>1</v>
      </c>
      <c r="C1" s="4" t="s">
        <v>2</v>
      </c>
      <c r="D1" s="5" t="s">
        <v>45</v>
      </c>
    </row>
    <row r="2" spans="1:9">
      <c r="A2" s="6">
        <v>10</v>
      </c>
      <c r="B2" s="7">
        <v>18</v>
      </c>
      <c r="C2" s="7" t="s">
        <v>5</v>
      </c>
      <c r="D2" s="7" t="s">
        <v>7</v>
      </c>
    </row>
    <row r="3" spans="1:9">
      <c r="A3" s="6">
        <v>4</v>
      </c>
      <c r="B3" s="7">
        <v>18</v>
      </c>
      <c r="C3" s="7" t="s">
        <v>5</v>
      </c>
      <c r="D3" s="7" t="s">
        <v>6</v>
      </c>
    </row>
    <row r="4" spans="1:9">
      <c r="A4" s="6">
        <v>6</v>
      </c>
      <c r="B4" s="7">
        <v>19</v>
      </c>
      <c r="C4" s="7" t="s">
        <v>5</v>
      </c>
      <c r="D4" s="7" t="s">
        <v>7</v>
      </c>
    </row>
    <row r="5" spans="1:9">
      <c r="A5" s="6">
        <v>3</v>
      </c>
      <c r="B5" s="7">
        <v>19</v>
      </c>
      <c r="C5" s="7" t="s">
        <v>5</v>
      </c>
      <c r="D5" s="7" t="s">
        <v>6</v>
      </c>
    </row>
    <row r="6" spans="1:9">
      <c r="A6" s="6">
        <v>9</v>
      </c>
      <c r="B6" s="7">
        <v>19</v>
      </c>
      <c r="C6" s="7" t="s">
        <v>5</v>
      </c>
      <c r="D6" s="7" t="s">
        <v>6</v>
      </c>
    </row>
    <row r="7" spans="1:9">
      <c r="A7" s="6">
        <v>14</v>
      </c>
      <c r="B7" s="7">
        <v>19</v>
      </c>
      <c r="C7" s="7" t="s">
        <v>5</v>
      </c>
      <c r="D7" s="7" t="s">
        <v>6</v>
      </c>
      <c r="G7" s="13" t="s">
        <v>2</v>
      </c>
      <c r="H7" s="14" t="s">
        <v>8</v>
      </c>
      <c r="I7" s="14" t="s">
        <v>9</v>
      </c>
    </row>
    <row r="8" spans="1:9">
      <c r="A8" s="6">
        <v>16</v>
      </c>
      <c r="B8" s="7">
        <v>19</v>
      </c>
      <c r="C8" s="7" t="s">
        <v>5</v>
      </c>
      <c r="D8" s="7" t="s">
        <v>6</v>
      </c>
      <c r="G8" s="94" t="s">
        <v>10</v>
      </c>
      <c r="H8" s="95">
        <f>COUNTA(C2:C19)</f>
        <v>18</v>
      </c>
      <c r="I8" s="15">
        <f>H8/H$10</f>
        <v>0.78260869565217395</v>
      </c>
    </row>
    <row r="9" spans="1:9">
      <c r="A9" s="6">
        <v>15</v>
      </c>
      <c r="B9" s="7">
        <v>20</v>
      </c>
      <c r="C9" s="7" t="s">
        <v>5</v>
      </c>
      <c r="D9" s="7" t="s">
        <v>7</v>
      </c>
      <c r="G9" s="8" t="s">
        <v>11</v>
      </c>
      <c r="H9" s="10">
        <f>COUNTA(C20:C24)</f>
        <v>5</v>
      </c>
      <c r="I9" s="15">
        <f>H9/H$10</f>
        <v>0.21739130434782608</v>
      </c>
    </row>
    <row r="10" spans="1:9">
      <c r="A10" s="6">
        <v>13</v>
      </c>
      <c r="B10" s="7">
        <v>20</v>
      </c>
      <c r="C10" s="7" t="s">
        <v>5</v>
      </c>
      <c r="D10" s="7" t="s">
        <v>6</v>
      </c>
      <c r="G10" s="9" t="s">
        <v>12</v>
      </c>
      <c r="H10" s="12">
        <f>SUM(H8:H9)</f>
        <v>23</v>
      </c>
      <c r="I10" s="16">
        <f>SUM(I8:I9)</f>
        <v>1</v>
      </c>
    </row>
    <row r="11" spans="1:9">
      <c r="A11" s="6">
        <v>22</v>
      </c>
      <c r="B11" s="7">
        <v>20</v>
      </c>
      <c r="C11" s="7" t="s">
        <v>5</v>
      </c>
      <c r="D11" s="7" t="s">
        <v>6</v>
      </c>
      <c r="F11" s="93"/>
      <c r="G11" s="93"/>
      <c r="H11" s="93"/>
      <c r="I11" s="93"/>
    </row>
    <row r="12" spans="1:9">
      <c r="A12" s="6">
        <v>12</v>
      </c>
      <c r="B12" s="7">
        <v>20</v>
      </c>
      <c r="C12" s="7" t="s">
        <v>5</v>
      </c>
      <c r="D12" s="7" t="s">
        <v>6</v>
      </c>
    </row>
    <row r="13" spans="1:9">
      <c r="A13" s="6">
        <v>23</v>
      </c>
      <c r="B13" s="7">
        <v>21</v>
      </c>
      <c r="C13" s="7" t="s">
        <v>5</v>
      </c>
      <c r="D13" s="7" t="s">
        <v>6</v>
      </c>
    </row>
    <row r="14" spans="1:9">
      <c r="A14" s="6">
        <v>17</v>
      </c>
      <c r="B14" s="7">
        <v>21</v>
      </c>
      <c r="C14" s="7" t="s">
        <v>5</v>
      </c>
      <c r="D14" s="7" t="s">
        <v>6</v>
      </c>
    </row>
    <row r="15" spans="1:9">
      <c r="A15" s="6">
        <v>20</v>
      </c>
      <c r="B15" s="7">
        <v>22</v>
      </c>
      <c r="C15" s="7" t="s">
        <v>5</v>
      </c>
      <c r="D15" s="7" t="s">
        <v>6</v>
      </c>
    </row>
    <row r="16" spans="1:9">
      <c r="A16" s="6">
        <v>2</v>
      </c>
      <c r="B16" s="7">
        <v>22</v>
      </c>
      <c r="C16" s="7" t="s">
        <v>5</v>
      </c>
      <c r="D16" s="7" t="s">
        <v>6</v>
      </c>
    </row>
    <row r="17" spans="1:9">
      <c r="A17" s="6">
        <v>18</v>
      </c>
      <c r="B17" s="7">
        <v>26</v>
      </c>
      <c r="C17" s="7" t="s">
        <v>5</v>
      </c>
      <c r="D17" s="7" t="s">
        <v>6</v>
      </c>
    </row>
    <row r="18" spans="1:9">
      <c r="A18" s="6">
        <v>1</v>
      </c>
      <c r="B18" s="7">
        <v>32</v>
      </c>
      <c r="C18" s="7" t="s">
        <v>5</v>
      </c>
      <c r="D18" s="7" t="s">
        <v>6</v>
      </c>
    </row>
    <row r="19" spans="1:9">
      <c r="A19" s="6">
        <v>19</v>
      </c>
      <c r="B19" s="7">
        <v>41</v>
      </c>
      <c r="C19" s="7" t="s">
        <v>5</v>
      </c>
      <c r="D19" s="7" t="s">
        <v>6</v>
      </c>
    </row>
    <row r="20" spans="1:9">
      <c r="A20" s="6">
        <v>11</v>
      </c>
      <c r="B20" s="7">
        <v>19</v>
      </c>
      <c r="C20" s="7" t="s">
        <v>4</v>
      </c>
      <c r="D20" s="7" t="s">
        <v>7</v>
      </c>
    </row>
    <row r="21" spans="1:9">
      <c r="A21" s="6">
        <v>7</v>
      </c>
      <c r="B21" s="7">
        <v>19</v>
      </c>
      <c r="C21" s="7" t="s">
        <v>4</v>
      </c>
      <c r="D21" s="7" t="s">
        <v>6</v>
      </c>
    </row>
    <row r="22" spans="1:9">
      <c r="A22" s="6">
        <v>8</v>
      </c>
      <c r="B22" s="7">
        <v>20</v>
      </c>
      <c r="C22" s="7" t="s">
        <v>4</v>
      </c>
      <c r="D22" s="7" t="s">
        <v>6</v>
      </c>
    </row>
    <row r="23" spans="1:9">
      <c r="A23" s="6">
        <v>5</v>
      </c>
      <c r="B23" s="7">
        <v>21</v>
      </c>
      <c r="C23" s="7" t="s">
        <v>4</v>
      </c>
      <c r="D23" s="7" t="s">
        <v>6</v>
      </c>
    </row>
    <row r="24" spans="1:9">
      <c r="A24" s="6">
        <v>21</v>
      </c>
      <c r="B24" s="7">
        <v>23</v>
      </c>
      <c r="C24" s="7" t="s">
        <v>4</v>
      </c>
      <c r="D24" s="7" t="s">
        <v>6</v>
      </c>
    </row>
    <row r="25" spans="1:9">
      <c r="A25" s="2"/>
      <c r="B25" s="28"/>
      <c r="C25" s="28"/>
      <c r="D25" s="28"/>
    </row>
    <row r="27" spans="1:9">
      <c r="F27" s="72" t="s">
        <v>46</v>
      </c>
      <c r="G27" s="74" t="s">
        <v>2</v>
      </c>
      <c r="H27" s="75"/>
      <c r="I27" s="76" t="s">
        <v>12</v>
      </c>
    </row>
    <row r="28" spans="1:9" ht="15.75" thickBot="1">
      <c r="F28" s="73"/>
      <c r="G28" s="24" t="s">
        <v>5</v>
      </c>
      <c r="H28" s="22" t="s">
        <v>4</v>
      </c>
      <c r="I28" s="77"/>
    </row>
    <row r="29" spans="1:9" ht="15.75" thickTop="1">
      <c r="F29" s="31" t="s">
        <v>18</v>
      </c>
      <c r="G29" s="25">
        <v>15</v>
      </c>
      <c r="H29" s="19">
        <v>4</v>
      </c>
      <c r="I29">
        <f>SUM(G29:H29)</f>
        <v>19</v>
      </c>
    </row>
    <row r="30" spans="1:9" ht="15.75" thickBot="1">
      <c r="F30" s="36" t="s">
        <v>19</v>
      </c>
      <c r="G30" s="26">
        <v>3</v>
      </c>
      <c r="H30" s="20">
        <v>1</v>
      </c>
      <c r="I30" s="17">
        <f>SUM(G30:H30)</f>
        <v>4</v>
      </c>
    </row>
    <row r="31" spans="1:9" ht="15.75" thickTop="1">
      <c r="F31" s="37" t="s">
        <v>12</v>
      </c>
      <c r="G31" s="27">
        <f>SUM(G29:G30)</f>
        <v>18</v>
      </c>
      <c r="H31" s="23">
        <f>SUM(H29:H30)</f>
        <v>5</v>
      </c>
      <c r="I31" s="18">
        <f>SUM(G31:H31)</f>
        <v>23</v>
      </c>
    </row>
    <row r="40" spans="6:9" ht="15.75" thickBot="1">
      <c r="F40" s="20"/>
      <c r="G40" s="32">
        <f>SUM(G61,G63,G65,G67)</f>
        <v>1</v>
      </c>
      <c r="H40" s="32">
        <f>SUM(H61,H63,H65,H67)</f>
        <v>0.99999999999999989</v>
      </c>
      <c r="I40" s="34">
        <f>SUM(I61,I63,I65,I67)</f>
        <v>1</v>
      </c>
    </row>
    <row r="41" spans="6:9" ht="15.75" thickTop="1"/>
    <row r="43" spans="6:9">
      <c r="F43">
        <v>20</v>
      </c>
    </row>
    <row r="58" spans="1:9">
      <c r="A58" s="80" t="s">
        <v>1</v>
      </c>
      <c r="B58" s="78" t="s">
        <v>2</v>
      </c>
      <c r="C58" s="79"/>
      <c r="D58" s="81" t="s">
        <v>12</v>
      </c>
      <c r="F58" s="72" t="s">
        <v>1</v>
      </c>
      <c r="G58" s="74" t="s">
        <v>2</v>
      </c>
      <c r="H58" s="75"/>
      <c r="I58" s="76" t="s">
        <v>12</v>
      </c>
    </row>
    <row r="59" spans="1:9" ht="15.75" thickBot="1">
      <c r="A59" s="73"/>
      <c r="B59" s="24" t="s">
        <v>5</v>
      </c>
      <c r="C59" s="22" t="s">
        <v>4</v>
      </c>
      <c r="D59" s="77"/>
      <c r="F59" s="73"/>
      <c r="G59" s="24" t="s">
        <v>5</v>
      </c>
      <c r="H59" s="22" t="s">
        <v>4</v>
      </c>
      <c r="I59" s="77"/>
    </row>
    <row r="60" spans="1:9" ht="15.75" thickTop="1">
      <c r="A60" s="19" t="s">
        <v>13</v>
      </c>
      <c r="B60" s="25">
        <v>2</v>
      </c>
      <c r="C60" s="19">
        <v>0</v>
      </c>
      <c r="D60">
        <f>SUM(B60:C60)</f>
        <v>2</v>
      </c>
      <c r="F60" s="19" t="s">
        <v>13</v>
      </c>
      <c r="G60" s="30">
        <v>2</v>
      </c>
      <c r="H60" s="31">
        <v>0</v>
      </c>
      <c r="I60" s="1">
        <f>SUM(G60:H60)</f>
        <v>2</v>
      </c>
    </row>
    <row r="61" spans="1:9">
      <c r="A61" s="19" t="s">
        <v>14</v>
      </c>
      <c r="B61" s="25">
        <v>8</v>
      </c>
      <c r="C61" s="19">
        <v>3</v>
      </c>
      <c r="D61">
        <f>SUM(B61:C61)</f>
        <v>11</v>
      </c>
      <c r="F61" s="19"/>
      <c r="G61" s="40">
        <f>G60/G68</f>
        <v>0.11764705882352941</v>
      </c>
      <c r="H61" s="41">
        <f>H60/H68</f>
        <v>0</v>
      </c>
      <c r="I61" s="35">
        <f>I60/I68</f>
        <v>8.6956521739130432E-2</v>
      </c>
    </row>
    <row r="62" spans="1:9">
      <c r="A62" s="19" t="s">
        <v>15</v>
      </c>
      <c r="B62" s="25">
        <v>4</v>
      </c>
      <c r="C62" s="19">
        <v>2</v>
      </c>
      <c r="D62">
        <f>SUM(B62:C62)</f>
        <v>6</v>
      </c>
      <c r="F62" s="19" t="s">
        <v>14</v>
      </c>
      <c r="G62" s="30">
        <v>8</v>
      </c>
      <c r="H62" s="31">
        <v>3</v>
      </c>
      <c r="I62" s="1">
        <f t="shared" ref="I62:I68" si="0">SUM(G62:H62)</f>
        <v>11</v>
      </c>
    </row>
    <row r="63" spans="1:9" ht="15.75" thickBot="1">
      <c r="A63" s="20" t="s">
        <v>16</v>
      </c>
      <c r="B63" s="26">
        <v>3</v>
      </c>
      <c r="C63" s="20">
        <v>1</v>
      </c>
      <c r="D63" s="17">
        <f>SUM(B63:C63)</f>
        <v>4</v>
      </c>
      <c r="F63" s="19"/>
      <c r="G63" s="40">
        <f>G62/G68</f>
        <v>0.47058823529411764</v>
      </c>
      <c r="H63" s="42">
        <f>H62/H68</f>
        <v>0.5</v>
      </c>
      <c r="I63" s="33">
        <f>I62/I68</f>
        <v>0.47826086956521741</v>
      </c>
    </row>
    <row r="64" spans="1:9" ht="15.75" thickTop="1">
      <c r="A64" s="21" t="s">
        <v>12</v>
      </c>
      <c r="B64" s="27">
        <f>SUM(B60:B63)</f>
        <v>17</v>
      </c>
      <c r="C64" s="23">
        <f>SUM(C60:C63)</f>
        <v>6</v>
      </c>
      <c r="D64" s="18">
        <f>SUM(B64:C64)</f>
        <v>23</v>
      </c>
      <c r="F64" s="19" t="s">
        <v>15</v>
      </c>
      <c r="G64" s="30">
        <v>4</v>
      </c>
      <c r="H64" s="31">
        <v>2</v>
      </c>
      <c r="I64" s="1">
        <f t="shared" si="0"/>
        <v>6</v>
      </c>
    </row>
    <row r="65" spans="6:9">
      <c r="F65" s="19"/>
      <c r="G65" s="40">
        <f>G64/G68</f>
        <v>0.23529411764705882</v>
      </c>
      <c r="H65" s="42">
        <f>H64/H68</f>
        <v>0.33333333333333331</v>
      </c>
      <c r="I65" s="33">
        <f>I64/I68</f>
        <v>0.2608695652173913</v>
      </c>
    </row>
    <row r="66" spans="6:9">
      <c r="F66" s="19" t="s">
        <v>16</v>
      </c>
      <c r="G66" s="30">
        <v>3</v>
      </c>
      <c r="H66" s="31">
        <v>1</v>
      </c>
      <c r="I66" s="28">
        <f t="shared" si="0"/>
        <v>4</v>
      </c>
    </row>
    <row r="67" spans="6:9" ht="15.75" thickBot="1">
      <c r="F67" s="20"/>
      <c r="G67" s="43">
        <f>G66/G68</f>
        <v>0.17647058823529413</v>
      </c>
      <c r="H67" s="43">
        <f>H66/H68</f>
        <v>0.16666666666666666</v>
      </c>
      <c r="I67" s="34">
        <f>I66/I68</f>
        <v>0.17391304347826086</v>
      </c>
    </row>
    <row r="68" spans="6:9" ht="15.75" thickTop="1">
      <c r="F68" s="29" t="s">
        <v>12</v>
      </c>
      <c r="G68" s="30">
        <f>SUM(G60,G62,G64,G66)</f>
        <v>17</v>
      </c>
      <c r="H68" s="30">
        <f>SUM(H60,H62,H64,H66)</f>
        <v>6</v>
      </c>
      <c r="I68" s="28">
        <f t="shared" si="0"/>
        <v>23</v>
      </c>
    </row>
  </sheetData>
  <sortState ref="A2:D24">
    <sortCondition ref="C2:C24"/>
  </sortState>
  <mergeCells count="9">
    <mergeCell ref="F27:F28"/>
    <mergeCell ref="G27:H27"/>
    <mergeCell ref="I27:I28"/>
    <mergeCell ref="B58:C58"/>
    <mergeCell ref="A58:A59"/>
    <mergeCell ref="D58:D59"/>
    <mergeCell ref="F58:F59"/>
    <mergeCell ref="G58:H58"/>
    <mergeCell ref="I58:I59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J57" sqref="J57"/>
    </sheetView>
  </sheetViews>
  <sheetFormatPr defaultRowHeight="15"/>
  <cols>
    <col min="4" max="4" width="16.85546875" bestFit="1" customWidth="1"/>
  </cols>
  <sheetData>
    <row r="1" spans="1:11">
      <c r="A1" s="3" t="s">
        <v>0</v>
      </c>
      <c r="B1" s="4" t="s">
        <v>1</v>
      </c>
      <c r="C1" s="4" t="s">
        <v>2</v>
      </c>
      <c r="D1" s="5" t="s">
        <v>3</v>
      </c>
    </row>
    <row r="2" spans="1:11">
      <c r="A2" s="6">
        <v>10</v>
      </c>
      <c r="B2" s="7">
        <v>18</v>
      </c>
      <c r="C2" s="7" t="s">
        <v>5</v>
      </c>
      <c r="D2" s="7" t="s">
        <v>7</v>
      </c>
      <c r="F2" s="44"/>
      <c r="G2" s="38"/>
      <c r="H2" s="83" t="s">
        <v>2</v>
      </c>
      <c r="I2" s="84"/>
      <c r="J2" s="39"/>
    </row>
    <row r="3" spans="1:11" ht="15.75" thickBot="1">
      <c r="A3" s="6">
        <v>6</v>
      </c>
      <c r="B3" s="7">
        <v>19</v>
      </c>
      <c r="C3" s="7" t="s">
        <v>5</v>
      </c>
      <c r="D3" s="7" t="s">
        <v>7</v>
      </c>
      <c r="F3" s="49" t="s">
        <v>1</v>
      </c>
      <c r="G3" s="50" t="s">
        <v>21</v>
      </c>
      <c r="H3" s="51" t="s">
        <v>5</v>
      </c>
      <c r="I3" s="52" t="s">
        <v>4</v>
      </c>
      <c r="J3" s="53" t="s">
        <v>12</v>
      </c>
      <c r="K3" s="54" t="s">
        <v>9</v>
      </c>
    </row>
    <row r="4" spans="1:11" ht="15.75" thickTop="1">
      <c r="A4" s="6">
        <v>15</v>
      </c>
      <c r="B4" s="7">
        <v>20</v>
      </c>
      <c r="C4" s="7" t="s">
        <v>5</v>
      </c>
      <c r="D4" s="7" t="s">
        <v>7</v>
      </c>
      <c r="F4" s="57" t="s">
        <v>13</v>
      </c>
      <c r="G4" s="58" t="s">
        <v>22</v>
      </c>
      <c r="H4" s="60">
        <v>2</v>
      </c>
      <c r="I4" s="59">
        <v>0</v>
      </c>
      <c r="J4" s="62">
        <f>SUM(H4:I4)</f>
        <v>2</v>
      </c>
      <c r="K4" s="56"/>
    </row>
    <row r="5" spans="1:11">
      <c r="A5" s="6">
        <v>4</v>
      </c>
      <c r="B5" s="7">
        <v>18</v>
      </c>
      <c r="C5" s="7" t="s">
        <v>5</v>
      </c>
      <c r="D5" s="7" t="s">
        <v>6</v>
      </c>
      <c r="F5" s="46" t="s">
        <v>14</v>
      </c>
      <c r="G5" s="31" t="s">
        <v>23</v>
      </c>
      <c r="H5" s="30">
        <v>8</v>
      </c>
      <c r="I5" s="31">
        <v>3</v>
      </c>
      <c r="J5" s="1">
        <f>SUM(H5:I5)</f>
        <v>11</v>
      </c>
      <c r="K5" s="61">
        <f>J5/C$35</f>
        <v>0.47826086956521741</v>
      </c>
    </row>
    <row r="6" spans="1:11">
      <c r="A6" s="6">
        <v>3</v>
      </c>
      <c r="B6" s="7">
        <v>19</v>
      </c>
      <c r="C6" s="7" t="s">
        <v>5</v>
      </c>
      <c r="D6" s="7" t="s">
        <v>6</v>
      </c>
      <c r="F6" s="46" t="s">
        <v>15</v>
      </c>
      <c r="G6" s="31" t="s">
        <v>24</v>
      </c>
      <c r="H6" s="30">
        <v>4</v>
      </c>
      <c r="I6" s="31">
        <v>2</v>
      </c>
      <c r="J6" s="1">
        <f>SUM(H6:I6)</f>
        <v>6</v>
      </c>
      <c r="K6" s="61">
        <f>J6/C$35</f>
        <v>0.2608695652173913</v>
      </c>
    </row>
    <row r="7" spans="1:11" ht="15.75" thickBot="1">
      <c r="A7" s="6">
        <v>9</v>
      </c>
      <c r="B7" s="7">
        <v>19</v>
      </c>
      <c r="C7" s="7" t="s">
        <v>5</v>
      </c>
      <c r="D7" s="7" t="s">
        <v>6</v>
      </c>
      <c r="F7" s="46" t="s">
        <v>20</v>
      </c>
      <c r="G7" s="31" t="s">
        <v>25</v>
      </c>
      <c r="H7" s="30">
        <v>3</v>
      </c>
      <c r="I7" s="31">
        <v>1</v>
      </c>
      <c r="J7" s="1">
        <f>SUM(H7:I7)</f>
        <v>4</v>
      </c>
      <c r="K7" s="61">
        <f>J7/C$35</f>
        <v>0.17391304347826086</v>
      </c>
    </row>
    <row r="8" spans="1:11" ht="15.75" thickTop="1">
      <c r="A8" s="6">
        <v>14</v>
      </c>
      <c r="B8" s="7">
        <v>19</v>
      </c>
      <c r="C8" s="7" t="s">
        <v>5</v>
      </c>
      <c r="D8" s="7" t="s">
        <v>6</v>
      </c>
      <c r="F8" s="55" t="s">
        <v>12</v>
      </c>
      <c r="G8" s="21"/>
      <c r="H8" s="27">
        <f>SUM(H4:H7)</f>
        <v>17</v>
      </c>
      <c r="I8" s="23">
        <f>SUM(I5:I7)</f>
        <v>6</v>
      </c>
      <c r="J8" s="45">
        <f>SUM(H8:I8)</f>
        <v>23</v>
      </c>
      <c r="K8" s="48">
        <f>J8/C$35</f>
        <v>1</v>
      </c>
    </row>
    <row r="9" spans="1:11">
      <c r="A9" s="6">
        <v>16</v>
      </c>
      <c r="B9" s="7">
        <v>19</v>
      </c>
      <c r="C9" s="7" t="s">
        <v>5</v>
      </c>
      <c r="D9" s="7" t="s">
        <v>6</v>
      </c>
    </row>
    <row r="10" spans="1:11">
      <c r="A10" s="6">
        <v>13</v>
      </c>
      <c r="B10" s="7">
        <v>20</v>
      </c>
      <c r="C10" s="7" t="s">
        <v>5</v>
      </c>
      <c r="D10" s="7" t="s">
        <v>6</v>
      </c>
    </row>
    <row r="11" spans="1:11">
      <c r="A11" s="6">
        <v>22</v>
      </c>
      <c r="B11" s="7">
        <v>20</v>
      </c>
      <c r="C11" s="7" t="s">
        <v>5</v>
      </c>
      <c r="D11" s="7" t="s">
        <v>6</v>
      </c>
    </row>
    <row r="12" spans="1:11">
      <c r="A12" s="6">
        <v>12</v>
      </c>
      <c r="B12" s="7">
        <v>20</v>
      </c>
      <c r="C12" s="7" t="s">
        <v>5</v>
      </c>
      <c r="D12" s="7" t="s">
        <v>6</v>
      </c>
    </row>
    <row r="13" spans="1:11">
      <c r="A13" s="6">
        <v>23</v>
      </c>
      <c r="B13" s="7">
        <v>21</v>
      </c>
      <c r="C13" s="7" t="s">
        <v>5</v>
      </c>
      <c r="D13" s="7" t="s">
        <v>6</v>
      </c>
    </row>
    <row r="14" spans="1:11">
      <c r="A14" s="6">
        <v>17</v>
      </c>
      <c r="B14" s="7">
        <v>21</v>
      </c>
      <c r="C14" s="7" t="s">
        <v>5</v>
      </c>
      <c r="D14" s="7" t="s">
        <v>6</v>
      </c>
    </row>
    <row r="15" spans="1:11">
      <c r="A15" s="6">
        <v>20</v>
      </c>
      <c r="B15" s="7">
        <v>22</v>
      </c>
      <c r="C15" s="7" t="s">
        <v>5</v>
      </c>
      <c r="D15" s="7" t="s">
        <v>6</v>
      </c>
    </row>
    <row r="16" spans="1:11">
      <c r="A16" s="6">
        <v>2</v>
      </c>
      <c r="B16" s="7">
        <v>22</v>
      </c>
      <c r="C16" s="7" t="s">
        <v>5</v>
      </c>
      <c r="D16" s="7" t="s">
        <v>6</v>
      </c>
    </row>
    <row r="17" spans="1:5">
      <c r="A17" s="6">
        <v>18</v>
      </c>
      <c r="B17" s="7">
        <v>26</v>
      </c>
      <c r="C17" s="7" t="s">
        <v>5</v>
      </c>
      <c r="D17" s="7" t="s">
        <v>6</v>
      </c>
    </row>
    <row r="18" spans="1:5">
      <c r="A18" s="6">
        <v>1</v>
      </c>
      <c r="B18" s="7">
        <v>32</v>
      </c>
      <c r="C18" s="7" t="s">
        <v>5</v>
      </c>
      <c r="D18" s="7" t="s">
        <v>6</v>
      </c>
    </row>
    <row r="19" spans="1:5">
      <c r="A19" s="6">
        <v>19</v>
      </c>
      <c r="B19" s="7">
        <v>41</v>
      </c>
      <c r="C19" s="7" t="s">
        <v>5</v>
      </c>
      <c r="D19" s="7" t="s">
        <v>6</v>
      </c>
    </row>
    <row r="20" spans="1:5">
      <c r="A20" s="6">
        <v>11</v>
      </c>
      <c r="B20" s="7">
        <v>19</v>
      </c>
      <c r="C20" s="7" t="s">
        <v>4</v>
      </c>
      <c r="D20" s="7" t="s">
        <v>7</v>
      </c>
    </row>
    <row r="21" spans="1:5">
      <c r="A21" s="6">
        <v>7</v>
      </c>
      <c r="B21" s="7">
        <v>19</v>
      </c>
      <c r="C21" s="7" t="s">
        <v>4</v>
      </c>
      <c r="D21" s="7" t="s">
        <v>6</v>
      </c>
    </row>
    <row r="22" spans="1:5">
      <c r="A22" s="6">
        <v>8</v>
      </c>
      <c r="B22" s="7">
        <v>20</v>
      </c>
      <c r="C22" s="7" t="s">
        <v>4</v>
      </c>
      <c r="D22" s="7" t="s">
        <v>6</v>
      </c>
    </row>
    <row r="23" spans="1:5">
      <c r="A23" s="6">
        <v>5</v>
      </c>
      <c r="B23" s="7">
        <v>21</v>
      </c>
      <c r="C23" s="7" t="s">
        <v>4</v>
      </c>
      <c r="D23" s="7" t="s">
        <v>6</v>
      </c>
    </row>
    <row r="24" spans="1:5">
      <c r="A24" s="6">
        <v>21</v>
      </c>
      <c r="B24" s="7">
        <v>23</v>
      </c>
      <c r="C24" s="7" t="s">
        <v>4</v>
      </c>
      <c r="D24" s="7" t="s">
        <v>6</v>
      </c>
    </row>
    <row r="27" spans="1:5">
      <c r="A27" s="44"/>
      <c r="B27" s="44"/>
      <c r="C27" s="82"/>
      <c r="D27" s="82"/>
      <c r="E27" s="39"/>
    </row>
    <row r="28" spans="1:5" ht="15.75" thickBot="1">
      <c r="A28" s="64" t="s">
        <v>1</v>
      </c>
      <c r="B28" s="65" t="s">
        <v>31</v>
      </c>
      <c r="C28" s="69" t="s">
        <v>8</v>
      </c>
      <c r="D28" s="69" t="s">
        <v>9</v>
      </c>
    </row>
    <row r="29" spans="1:5" ht="15.75" thickTop="1">
      <c r="A29" s="57" t="s">
        <v>30</v>
      </c>
      <c r="B29" s="58" t="s">
        <v>26</v>
      </c>
      <c r="C29" s="63">
        <v>0</v>
      </c>
      <c r="D29" s="66">
        <f t="shared" ref="D29:D35" si="0">C29/C$35</f>
        <v>0</v>
      </c>
    </row>
    <row r="30" spans="1:5">
      <c r="A30" s="46" t="s">
        <v>13</v>
      </c>
      <c r="B30" s="31" t="s">
        <v>22</v>
      </c>
      <c r="C30">
        <v>2</v>
      </c>
      <c r="D30" s="66">
        <f t="shared" si="0"/>
        <v>8.6956521739130432E-2</v>
      </c>
    </row>
    <row r="31" spans="1:5">
      <c r="A31" s="46" t="s">
        <v>14</v>
      </c>
      <c r="B31" s="31" t="s">
        <v>23</v>
      </c>
      <c r="C31">
        <v>11</v>
      </c>
      <c r="D31" s="66">
        <f t="shared" si="0"/>
        <v>0.47826086956521741</v>
      </c>
    </row>
    <row r="32" spans="1:5">
      <c r="A32" s="46" t="s">
        <v>15</v>
      </c>
      <c r="B32" s="31" t="s">
        <v>24</v>
      </c>
      <c r="C32">
        <v>6</v>
      </c>
      <c r="D32" s="66">
        <f t="shared" si="0"/>
        <v>0.2608695652173913</v>
      </c>
    </row>
    <row r="33" spans="1:4">
      <c r="A33" s="46" t="s">
        <v>27</v>
      </c>
      <c r="B33" s="31" t="s">
        <v>25</v>
      </c>
      <c r="C33">
        <v>4</v>
      </c>
      <c r="D33" s="66">
        <f t="shared" si="0"/>
        <v>0.17391304347826086</v>
      </c>
    </row>
    <row r="34" spans="1:4" ht="15.75" thickBot="1">
      <c r="A34" s="47" t="s">
        <v>28</v>
      </c>
      <c r="B34" s="36" t="s">
        <v>29</v>
      </c>
      <c r="C34" s="17">
        <v>0</v>
      </c>
      <c r="D34" s="67">
        <f t="shared" si="0"/>
        <v>0</v>
      </c>
    </row>
    <row r="35" spans="1:4" ht="15.75" thickTop="1">
      <c r="A35" s="55" t="s">
        <v>12</v>
      </c>
      <c r="B35" s="21"/>
      <c r="C35" s="45">
        <f>SUM(C29:C34)</f>
        <v>23</v>
      </c>
      <c r="D35" s="68">
        <f t="shared" si="0"/>
        <v>1</v>
      </c>
    </row>
  </sheetData>
  <mergeCells count="2">
    <mergeCell ref="C27:D27"/>
    <mergeCell ref="H2:I2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sqref="A1:D24"/>
    </sheetView>
  </sheetViews>
  <sheetFormatPr defaultRowHeight="15"/>
  <cols>
    <col min="4" max="4" width="16.85546875" bestFit="1" customWidth="1"/>
    <col min="6" max="6" width="19.5703125" bestFit="1" customWidth="1"/>
    <col min="7" max="7" width="12" bestFit="1" customWidth="1"/>
  </cols>
  <sheetData>
    <row r="1" spans="1:11">
      <c r="A1" s="3" t="s">
        <v>0</v>
      </c>
      <c r="B1" s="4" t="s">
        <v>1</v>
      </c>
      <c r="C1" s="4" t="s">
        <v>2</v>
      </c>
      <c r="D1" s="5" t="s">
        <v>3</v>
      </c>
    </row>
    <row r="2" spans="1:11">
      <c r="A2" s="6">
        <v>10</v>
      </c>
      <c r="B2" s="7">
        <v>18</v>
      </c>
      <c r="C2" s="7" t="s">
        <v>5</v>
      </c>
      <c r="D2" s="7" t="s">
        <v>7</v>
      </c>
      <c r="F2" s="44"/>
      <c r="G2" s="70"/>
      <c r="H2" s="83" t="s">
        <v>2</v>
      </c>
      <c r="I2" s="84"/>
      <c r="J2" s="71"/>
    </row>
    <row r="3" spans="1:11" ht="15.75" thickBot="1">
      <c r="A3" s="6">
        <v>6</v>
      </c>
      <c r="B3" s="7">
        <v>19</v>
      </c>
      <c r="C3" s="7" t="s">
        <v>5</v>
      </c>
      <c r="D3" s="7" t="s">
        <v>7</v>
      </c>
      <c r="F3" s="49" t="s">
        <v>1</v>
      </c>
      <c r="G3" s="50" t="s">
        <v>21</v>
      </c>
      <c r="H3" s="51" t="s">
        <v>5</v>
      </c>
      <c r="I3" s="52" t="s">
        <v>4</v>
      </c>
      <c r="J3" s="53" t="s">
        <v>12</v>
      </c>
      <c r="K3" s="54" t="s">
        <v>9</v>
      </c>
    </row>
    <row r="4" spans="1:11" ht="15.75" thickTop="1">
      <c r="A4" s="6">
        <v>15</v>
      </c>
      <c r="B4" s="7">
        <v>20</v>
      </c>
      <c r="C4" s="7" t="s">
        <v>5</v>
      </c>
      <c r="D4" s="7" t="s">
        <v>7</v>
      </c>
      <c r="F4" s="57" t="s">
        <v>13</v>
      </c>
      <c r="G4" s="58" t="s">
        <v>22</v>
      </c>
      <c r="H4" s="60">
        <v>2</v>
      </c>
      <c r="I4" s="59">
        <v>0</v>
      </c>
      <c r="J4" s="62">
        <f>SUM(H4:I4)</f>
        <v>2</v>
      </c>
      <c r="K4" s="56"/>
    </row>
    <row r="5" spans="1:11">
      <c r="A5" s="6">
        <v>4</v>
      </c>
      <c r="B5" s="7">
        <v>18</v>
      </c>
      <c r="C5" s="7" t="s">
        <v>5</v>
      </c>
      <c r="D5" s="7" t="s">
        <v>6</v>
      </c>
      <c r="F5" s="46" t="s">
        <v>14</v>
      </c>
      <c r="G5" s="31" t="s">
        <v>23</v>
      </c>
      <c r="H5" s="30">
        <v>8</v>
      </c>
      <c r="I5" s="31">
        <v>3</v>
      </c>
      <c r="J5" s="1">
        <f>SUM(H5:I5)</f>
        <v>11</v>
      </c>
      <c r="K5" s="61" t="e">
        <f>J5/C$35</f>
        <v>#DIV/0!</v>
      </c>
    </row>
    <row r="6" spans="1:11">
      <c r="A6" s="6">
        <v>3</v>
      </c>
      <c r="B6" s="7">
        <v>19</v>
      </c>
      <c r="C6" s="7" t="s">
        <v>5</v>
      </c>
      <c r="D6" s="7" t="s">
        <v>6</v>
      </c>
      <c r="F6" s="46" t="s">
        <v>15</v>
      </c>
      <c r="G6" s="31" t="s">
        <v>24</v>
      </c>
      <c r="H6" s="30">
        <v>4</v>
      </c>
      <c r="I6" s="31">
        <v>2</v>
      </c>
      <c r="J6" s="1">
        <f>SUM(H6:I6)</f>
        <v>6</v>
      </c>
      <c r="K6" s="61" t="e">
        <f>J6/C$35</f>
        <v>#DIV/0!</v>
      </c>
    </row>
    <row r="7" spans="1:11" ht="15.75" thickBot="1">
      <c r="A7" s="6">
        <v>9</v>
      </c>
      <c r="B7" s="7">
        <v>19</v>
      </c>
      <c r="C7" s="7" t="s">
        <v>5</v>
      </c>
      <c r="D7" s="7" t="s">
        <v>6</v>
      </c>
      <c r="F7" s="46" t="s">
        <v>20</v>
      </c>
      <c r="G7" s="31" t="s">
        <v>25</v>
      </c>
      <c r="H7" s="30">
        <v>3</v>
      </c>
      <c r="I7" s="31">
        <v>1</v>
      </c>
      <c r="J7" s="1">
        <f>SUM(H7:I7)</f>
        <v>4</v>
      </c>
      <c r="K7" s="61" t="e">
        <f>J7/C$35</f>
        <v>#DIV/0!</v>
      </c>
    </row>
    <row r="8" spans="1:11" ht="15.75" thickTop="1">
      <c r="A8" s="6">
        <v>14</v>
      </c>
      <c r="B8" s="7">
        <v>19</v>
      </c>
      <c r="C8" s="7" t="s">
        <v>5</v>
      </c>
      <c r="D8" s="7" t="s">
        <v>6</v>
      </c>
      <c r="F8" s="55" t="s">
        <v>12</v>
      </c>
      <c r="G8" s="21"/>
      <c r="H8" s="27">
        <f>SUM(H4:H7)</f>
        <v>17</v>
      </c>
      <c r="I8" s="23">
        <f>SUM(I5:I7)</f>
        <v>6</v>
      </c>
      <c r="J8" s="45">
        <f>SUM(H8:I8)</f>
        <v>23</v>
      </c>
      <c r="K8" s="48" t="e">
        <f>J8/C$35</f>
        <v>#DIV/0!</v>
      </c>
    </row>
    <row r="9" spans="1:11">
      <c r="A9" s="6">
        <v>16</v>
      </c>
      <c r="B9" s="7">
        <v>19</v>
      </c>
      <c r="C9" s="7" t="s">
        <v>5</v>
      </c>
      <c r="D9" s="7" t="s">
        <v>6</v>
      </c>
    </row>
    <row r="10" spans="1:11">
      <c r="A10" s="6">
        <v>13</v>
      </c>
      <c r="B10" s="7">
        <v>20</v>
      </c>
      <c r="C10" s="7" t="s">
        <v>5</v>
      </c>
      <c r="D10" s="7" t="s">
        <v>6</v>
      </c>
    </row>
    <row r="11" spans="1:11">
      <c r="A11" s="6">
        <v>22</v>
      </c>
      <c r="B11" s="7">
        <v>20</v>
      </c>
      <c r="C11" s="7" t="s">
        <v>5</v>
      </c>
      <c r="D11" s="7" t="s">
        <v>6</v>
      </c>
    </row>
    <row r="12" spans="1:11">
      <c r="A12" s="6">
        <v>12</v>
      </c>
      <c r="B12" s="7">
        <v>20</v>
      </c>
      <c r="C12" s="7" t="s">
        <v>5</v>
      </c>
      <c r="D12" s="7" t="s">
        <v>6</v>
      </c>
    </row>
    <row r="13" spans="1:11">
      <c r="A13" s="6">
        <v>23</v>
      </c>
      <c r="B13" s="7">
        <v>21</v>
      </c>
      <c r="C13" s="7" t="s">
        <v>5</v>
      </c>
      <c r="D13" s="7" t="s">
        <v>6</v>
      </c>
      <c r="G13">
        <v>18</v>
      </c>
    </row>
    <row r="14" spans="1:11">
      <c r="A14" s="6">
        <v>17</v>
      </c>
      <c r="B14" s="7">
        <v>21</v>
      </c>
      <c r="C14" s="7" t="s">
        <v>5</v>
      </c>
      <c r="D14" s="7" t="s">
        <v>6</v>
      </c>
      <c r="G14">
        <v>20</v>
      </c>
    </row>
    <row r="15" spans="1:11">
      <c r="A15" s="6">
        <v>20</v>
      </c>
      <c r="B15" s="7">
        <v>22</v>
      </c>
      <c r="C15" s="7" t="s">
        <v>5</v>
      </c>
      <c r="D15" s="7" t="s">
        <v>6</v>
      </c>
      <c r="G15">
        <v>22</v>
      </c>
    </row>
    <row r="16" spans="1:11">
      <c r="A16" s="6">
        <v>2</v>
      </c>
      <c r="B16" s="7">
        <v>22</v>
      </c>
      <c r="C16" s="7" t="s">
        <v>5</v>
      </c>
      <c r="D16" s="7" t="s">
        <v>6</v>
      </c>
      <c r="G16">
        <v>24</v>
      </c>
    </row>
    <row r="17" spans="1:7" ht="15.75" thickBot="1">
      <c r="A17" s="6">
        <v>18</v>
      </c>
      <c r="B17" s="7">
        <v>26</v>
      </c>
      <c r="C17" s="7" t="s">
        <v>5</v>
      </c>
      <c r="D17" s="7" t="s">
        <v>6</v>
      </c>
    </row>
    <row r="18" spans="1:7">
      <c r="A18" s="6">
        <v>1</v>
      </c>
      <c r="B18" s="7">
        <v>32</v>
      </c>
      <c r="C18" s="7" t="s">
        <v>5</v>
      </c>
      <c r="D18" s="7" t="s">
        <v>6</v>
      </c>
      <c r="F18" s="87" t="s">
        <v>1</v>
      </c>
      <c r="G18" s="87"/>
    </row>
    <row r="19" spans="1:7">
      <c r="A19" s="6">
        <v>19</v>
      </c>
      <c r="B19" s="7">
        <v>41</v>
      </c>
      <c r="C19" s="7" t="s">
        <v>5</v>
      </c>
      <c r="D19" s="7" t="s">
        <v>6</v>
      </c>
      <c r="F19" s="85"/>
      <c r="G19" s="85"/>
    </row>
    <row r="20" spans="1:7">
      <c r="A20" s="6">
        <v>11</v>
      </c>
      <c r="B20" s="7">
        <v>19</v>
      </c>
      <c r="C20" s="7" t="s">
        <v>4</v>
      </c>
      <c r="D20" s="7" t="s">
        <v>7</v>
      </c>
      <c r="F20" s="85" t="s">
        <v>32</v>
      </c>
      <c r="G20" s="85">
        <v>4.5999999999999996</v>
      </c>
    </row>
    <row r="21" spans="1:7">
      <c r="A21" s="6">
        <v>7</v>
      </c>
      <c r="B21" s="7">
        <v>19</v>
      </c>
      <c r="C21" s="7" t="s">
        <v>4</v>
      </c>
      <c r="D21" s="7" t="s">
        <v>6</v>
      </c>
      <c r="F21" s="85" t="s">
        <v>33</v>
      </c>
      <c r="G21" s="88">
        <v>1.8867962264113205</v>
      </c>
    </row>
    <row r="22" spans="1:7">
      <c r="A22" s="6">
        <v>8</v>
      </c>
      <c r="B22" s="7">
        <v>20</v>
      </c>
      <c r="C22" s="7" t="s">
        <v>4</v>
      </c>
      <c r="D22" s="7" t="s">
        <v>6</v>
      </c>
      <c r="F22" s="85" t="s">
        <v>34</v>
      </c>
      <c r="G22" s="85">
        <v>4</v>
      </c>
    </row>
    <row r="23" spans="1:7">
      <c r="A23" s="6">
        <v>5</v>
      </c>
      <c r="B23" s="7">
        <v>21</v>
      </c>
      <c r="C23" s="7" t="s">
        <v>4</v>
      </c>
      <c r="D23" s="7" t="s">
        <v>6</v>
      </c>
      <c r="F23" s="85" t="s">
        <v>35</v>
      </c>
      <c r="G23" s="85"/>
    </row>
    <row r="24" spans="1:7">
      <c r="A24" s="6">
        <v>21</v>
      </c>
      <c r="B24" s="7">
        <v>23</v>
      </c>
      <c r="C24" s="7" t="s">
        <v>4</v>
      </c>
      <c r="D24" s="7" t="s">
        <v>6</v>
      </c>
      <c r="F24" s="85" t="s">
        <v>36</v>
      </c>
      <c r="G24" s="88">
        <v>4.2190046219457971</v>
      </c>
    </row>
    <row r="25" spans="1:7">
      <c r="F25" s="85" t="s">
        <v>37</v>
      </c>
      <c r="G25" s="85">
        <v>17.8</v>
      </c>
    </row>
    <row r="26" spans="1:7">
      <c r="F26" s="85" t="s">
        <v>38</v>
      </c>
      <c r="G26" s="88">
        <v>0.58136598914278892</v>
      </c>
    </row>
    <row r="27" spans="1:7" ht="15.75" thickBot="1">
      <c r="A27" s="64" t="s">
        <v>1</v>
      </c>
      <c r="B27" s="65" t="s">
        <v>31</v>
      </c>
      <c r="C27" s="69" t="s">
        <v>8</v>
      </c>
      <c r="D27" s="69" t="s">
        <v>9</v>
      </c>
      <c r="F27" s="85" t="s">
        <v>39</v>
      </c>
      <c r="G27" s="88">
        <v>0.83091114887456752</v>
      </c>
    </row>
    <row r="28" spans="1:7" ht="15.75" thickTop="1">
      <c r="A28" s="57" t="s">
        <v>30</v>
      </c>
      <c r="B28" s="58" t="s">
        <v>26</v>
      </c>
      <c r="C28" s="63">
        <v>0</v>
      </c>
      <c r="D28" s="66" t="e">
        <f t="shared" ref="D28:D34" si="0">C28/C$35</f>
        <v>#DIV/0!</v>
      </c>
      <c r="F28" s="85" t="s">
        <v>40</v>
      </c>
      <c r="G28" s="85">
        <v>11</v>
      </c>
    </row>
    <row r="29" spans="1:7">
      <c r="A29" s="46" t="s">
        <v>13</v>
      </c>
      <c r="B29" s="31" t="s">
        <v>22</v>
      </c>
      <c r="C29">
        <v>2</v>
      </c>
      <c r="D29" s="66" t="e">
        <f t="shared" si="0"/>
        <v>#DIV/0!</v>
      </c>
      <c r="F29" s="85" t="s">
        <v>41</v>
      </c>
      <c r="G29" s="85">
        <v>0</v>
      </c>
    </row>
    <row r="30" spans="1:7">
      <c r="A30" s="46" t="s">
        <v>14</v>
      </c>
      <c r="B30" s="31" t="s">
        <v>23</v>
      </c>
      <c r="C30">
        <v>11</v>
      </c>
      <c r="D30" s="66" t="e">
        <f t="shared" si="0"/>
        <v>#DIV/0!</v>
      </c>
      <c r="F30" s="85" t="s">
        <v>42</v>
      </c>
      <c r="G30" s="85">
        <v>11</v>
      </c>
    </row>
    <row r="31" spans="1:7">
      <c r="A31" s="46" t="s">
        <v>15</v>
      </c>
      <c r="B31" s="31" t="s">
        <v>24</v>
      </c>
      <c r="C31">
        <v>6</v>
      </c>
      <c r="D31" s="66" t="e">
        <f t="shared" si="0"/>
        <v>#DIV/0!</v>
      </c>
      <c r="F31" s="85" t="s">
        <v>43</v>
      </c>
      <c r="G31" s="85">
        <v>23</v>
      </c>
    </row>
    <row r="32" spans="1:7" ht="15.75" thickBot="1">
      <c r="A32" s="46" t="s">
        <v>27</v>
      </c>
      <c r="B32" s="31" t="s">
        <v>25</v>
      </c>
      <c r="C32">
        <v>4</v>
      </c>
      <c r="D32" s="66" t="e">
        <f t="shared" si="0"/>
        <v>#DIV/0!</v>
      </c>
      <c r="F32" s="86" t="s">
        <v>44</v>
      </c>
      <c r="G32" s="86">
        <v>5</v>
      </c>
    </row>
    <row r="33" spans="1:4" ht="15.75" thickBot="1">
      <c r="A33" s="47" t="s">
        <v>28</v>
      </c>
      <c r="B33" s="36" t="s">
        <v>29</v>
      </c>
      <c r="C33" s="17">
        <v>0</v>
      </c>
      <c r="D33" s="67" t="e">
        <f t="shared" si="0"/>
        <v>#DIV/0!</v>
      </c>
    </row>
    <row r="34" spans="1:4" ht="15.75" thickTop="1">
      <c r="A34" s="55" t="s">
        <v>12</v>
      </c>
      <c r="B34" s="21"/>
      <c r="C34" s="45">
        <f>SUM(C28:C33)</f>
        <v>23</v>
      </c>
      <c r="D34" s="68" t="e">
        <f t="shared" si="0"/>
        <v>#DIV/0!</v>
      </c>
    </row>
  </sheetData>
  <mergeCells count="1">
    <mergeCell ref="H2:I2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H9" sqref="H9"/>
    </sheetView>
  </sheetViews>
  <sheetFormatPr defaultRowHeight="15"/>
  <cols>
    <col min="4" max="4" width="16.85546875" bestFit="1" customWidth="1"/>
  </cols>
  <sheetData>
    <row r="1" spans="1:4">
      <c r="A1" s="3" t="s">
        <v>0</v>
      </c>
      <c r="B1" s="4" t="s">
        <v>1</v>
      </c>
      <c r="C1" s="4" t="s">
        <v>2</v>
      </c>
      <c r="D1" s="5" t="s">
        <v>3</v>
      </c>
    </row>
    <row r="2" spans="1:4">
      <c r="A2" s="6">
        <v>10</v>
      </c>
      <c r="B2" s="7">
        <v>18</v>
      </c>
      <c r="C2" s="7" t="s">
        <v>5</v>
      </c>
      <c r="D2" s="7" t="s">
        <v>7</v>
      </c>
    </row>
    <row r="3" spans="1:4">
      <c r="A3" s="6">
        <v>6</v>
      </c>
      <c r="B3" s="7">
        <v>19</v>
      </c>
      <c r="C3" s="7" t="s">
        <v>5</v>
      </c>
      <c r="D3" s="7" t="s">
        <v>7</v>
      </c>
    </row>
    <row r="4" spans="1:4">
      <c r="A4" s="6">
        <v>15</v>
      </c>
      <c r="B4" s="7">
        <v>20</v>
      </c>
      <c r="C4" s="7" t="s">
        <v>5</v>
      </c>
      <c r="D4" s="7" t="s">
        <v>7</v>
      </c>
    </row>
    <row r="5" spans="1:4">
      <c r="A5" s="6">
        <v>4</v>
      </c>
      <c r="B5" s="7">
        <v>18</v>
      </c>
      <c r="C5" s="7" t="s">
        <v>5</v>
      </c>
      <c r="D5" s="7" t="s">
        <v>6</v>
      </c>
    </row>
    <row r="6" spans="1:4">
      <c r="A6" s="6">
        <v>3</v>
      </c>
      <c r="B6" s="7">
        <v>19</v>
      </c>
      <c r="C6" s="7" t="s">
        <v>5</v>
      </c>
      <c r="D6" s="7" t="s">
        <v>6</v>
      </c>
    </row>
    <row r="7" spans="1:4">
      <c r="A7" s="6">
        <v>9</v>
      </c>
      <c r="B7" s="7">
        <v>19</v>
      </c>
      <c r="C7" s="7" t="s">
        <v>5</v>
      </c>
      <c r="D7" s="7" t="s">
        <v>6</v>
      </c>
    </row>
    <row r="8" spans="1:4">
      <c r="A8" s="6">
        <v>14</v>
      </c>
      <c r="B8" s="7">
        <v>19</v>
      </c>
      <c r="C8" s="7" t="s">
        <v>5</v>
      </c>
      <c r="D8" s="7" t="s">
        <v>6</v>
      </c>
    </row>
    <row r="9" spans="1:4">
      <c r="A9" s="6">
        <v>16</v>
      </c>
      <c r="B9" s="7">
        <v>19</v>
      </c>
      <c r="C9" s="7" t="s">
        <v>5</v>
      </c>
      <c r="D9" s="7" t="s">
        <v>6</v>
      </c>
    </row>
    <row r="10" spans="1:4">
      <c r="A10" s="6">
        <v>13</v>
      </c>
      <c r="B10" s="7">
        <v>20</v>
      </c>
      <c r="C10" s="7" t="s">
        <v>5</v>
      </c>
      <c r="D10" s="7" t="s">
        <v>6</v>
      </c>
    </row>
    <row r="11" spans="1:4">
      <c r="A11" s="6">
        <v>22</v>
      </c>
      <c r="B11" s="7">
        <v>20</v>
      </c>
      <c r="C11" s="7" t="s">
        <v>5</v>
      </c>
      <c r="D11" s="7" t="s">
        <v>6</v>
      </c>
    </row>
    <row r="12" spans="1:4">
      <c r="A12" s="6">
        <v>12</v>
      </c>
      <c r="B12" s="7">
        <v>20</v>
      </c>
      <c r="C12" s="7" t="s">
        <v>5</v>
      </c>
      <c r="D12" s="7" t="s">
        <v>6</v>
      </c>
    </row>
    <row r="13" spans="1:4">
      <c r="A13" s="6">
        <v>23</v>
      </c>
      <c r="B13" s="7">
        <v>21</v>
      </c>
      <c r="C13" s="7" t="s">
        <v>5</v>
      </c>
      <c r="D13" s="7" t="s">
        <v>6</v>
      </c>
    </row>
    <row r="14" spans="1:4">
      <c r="A14" s="6">
        <v>17</v>
      </c>
      <c r="B14" s="7">
        <v>21</v>
      </c>
      <c r="C14" s="7" t="s">
        <v>5</v>
      </c>
      <c r="D14" s="7" t="s">
        <v>6</v>
      </c>
    </row>
    <row r="15" spans="1:4">
      <c r="A15" s="6">
        <v>20</v>
      </c>
      <c r="B15" s="7">
        <v>22</v>
      </c>
      <c r="C15" s="7" t="s">
        <v>5</v>
      </c>
      <c r="D15" s="7" t="s">
        <v>6</v>
      </c>
    </row>
    <row r="16" spans="1:4">
      <c r="A16" s="6">
        <v>2</v>
      </c>
      <c r="B16" s="7">
        <v>22</v>
      </c>
      <c r="C16" s="7" t="s">
        <v>5</v>
      </c>
      <c r="D16" s="7" t="s">
        <v>6</v>
      </c>
    </row>
    <row r="17" spans="1:4">
      <c r="A17" s="6">
        <v>18</v>
      </c>
      <c r="B17" s="7">
        <v>26</v>
      </c>
      <c r="C17" s="7" t="s">
        <v>5</v>
      </c>
      <c r="D17" s="7" t="s">
        <v>6</v>
      </c>
    </row>
    <row r="18" spans="1:4">
      <c r="A18" s="6">
        <v>1</v>
      </c>
      <c r="B18" s="7">
        <v>32</v>
      </c>
      <c r="C18" s="7" t="s">
        <v>5</v>
      </c>
      <c r="D18" s="7" t="s">
        <v>6</v>
      </c>
    </row>
    <row r="19" spans="1:4">
      <c r="A19" s="6">
        <v>19</v>
      </c>
      <c r="B19" s="7">
        <v>41</v>
      </c>
      <c r="C19" s="7" t="s">
        <v>5</v>
      </c>
      <c r="D19" s="7" t="s">
        <v>6</v>
      </c>
    </row>
    <row r="20" spans="1:4">
      <c r="A20" s="6">
        <v>11</v>
      </c>
      <c r="B20" s="7">
        <v>19</v>
      </c>
      <c r="C20" s="7" t="s">
        <v>4</v>
      </c>
      <c r="D20" s="7" t="s">
        <v>7</v>
      </c>
    </row>
    <row r="21" spans="1:4">
      <c r="A21" s="6">
        <v>7</v>
      </c>
      <c r="B21" s="7">
        <v>19</v>
      </c>
      <c r="C21" s="7" t="s">
        <v>4</v>
      </c>
      <c r="D21" s="7" t="s">
        <v>6</v>
      </c>
    </row>
    <row r="22" spans="1:4">
      <c r="A22" s="6">
        <v>8</v>
      </c>
      <c r="B22" s="7">
        <v>20</v>
      </c>
      <c r="C22" s="7" t="s">
        <v>4</v>
      </c>
      <c r="D22" s="7" t="s">
        <v>6</v>
      </c>
    </row>
    <row r="23" spans="1:4">
      <c r="A23" s="6">
        <v>5</v>
      </c>
      <c r="B23" s="7">
        <v>21</v>
      </c>
      <c r="C23" s="7" t="s">
        <v>4</v>
      </c>
      <c r="D23" s="7" t="s">
        <v>6</v>
      </c>
    </row>
    <row r="24" spans="1:4">
      <c r="A24" s="6">
        <v>21</v>
      </c>
      <c r="B24" s="7">
        <v>23</v>
      </c>
      <c r="C24" s="7" t="s">
        <v>4</v>
      </c>
      <c r="D24" s="7" t="s">
        <v>6</v>
      </c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sqref="A1:D24"/>
    </sheetView>
  </sheetViews>
  <sheetFormatPr defaultRowHeight="15"/>
  <cols>
    <col min="4" max="4" width="16.85546875" bestFit="1" customWidth="1"/>
    <col min="6" max="6" width="15.85546875" bestFit="1" customWidth="1"/>
    <col min="7" max="7" width="10" bestFit="1" customWidth="1"/>
  </cols>
  <sheetData>
    <row r="1" spans="1:9">
      <c r="A1" s="3" t="s">
        <v>0</v>
      </c>
      <c r="B1" s="4" t="s">
        <v>1</v>
      </c>
      <c r="C1" s="4" t="s">
        <v>2</v>
      </c>
      <c r="D1" s="5" t="s">
        <v>45</v>
      </c>
    </row>
    <row r="2" spans="1:9">
      <c r="A2" s="6">
        <v>1</v>
      </c>
      <c r="B2" s="7">
        <v>32</v>
      </c>
      <c r="C2" s="7" t="s">
        <v>5</v>
      </c>
      <c r="D2" s="7" t="s">
        <v>6</v>
      </c>
      <c r="F2" s="13" t="s">
        <v>2</v>
      </c>
      <c r="G2" s="14" t="s">
        <v>8</v>
      </c>
      <c r="H2" s="14" t="s">
        <v>9</v>
      </c>
    </row>
    <row r="3" spans="1:9">
      <c r="A3" s="6">
        <v>2</v>
      </c>
      <c r="B3" s="7">
        <v>22</v>
      </c>
      <c r="C3" s="7" t="s">
        <v>5</v>
      </c>
      <c r="D3" s="7" t="s">
        <v>6</v>
      </c>
      <c r="F3" t="s">
        <v>10</v>
      </c>
      <c r="G3" s="11">
        <f>COUNTA(C2:C19)</f>
        <v>18</v>
      </c>
      <c r="H3" s="15">
        <f>G3/G$5</f>
        <v>0.78260869565217395</v>
      </c>
    </row>
    <row r="4" spans="1:9">
      <c r="A4" s="6">
        <v>3</v>
      </c>
      <c r="B4" s="7">
        <v>19</v>
      </c>
      <c r="C4" s="7" t="s">
        <v>5</v>
      </c>
      <c r="D4" s="7" t="s">
        <v>6</v>
      </c>
      <c r="F4" s="8" t="s">
        <v>11</v>
      </c>
      <c r="G4" s="10">
        <f>COUNTA(C20:C24)</f>
        <v>5</v>
      </c>
      <c r="H4" s="15">
        <f>G4/G$5</f>
        <v>0.21739130434782608</v>
      </c>
    </row>
    <row r="5" spans="1:9">
      <c r="A5" s="6">
        <v>4</v>
      </c>
      <c r="B5" s="7">
        <v>18</v>
      </c>
      <c r="C5" s="7" t="s">
        <v>5</v>
      </c>
      <c r="D5" s="7" t="s">
        <v>6</v>
      </c>
      <c r="F5" s="9" t="s">
        <v>12</v>
      </c>
      <c r="G5" s="12">
        <f>SUM(G3:G4)</f>
        <v>23</v>
      </c>
      <c r="H5" s="16">
        <f>SUM(H3:H4)</f>
        <v>1</v>
      </c>
    </row>
    <row r="6" spans="1:9">
      <c r="A6" s="6">
        <v>5</v>
      </c>
      <c r="B6" s="7">
        <v>21</v>
      </c>
      <c r="C6" s="7" t="s">
        <v>4</v>
      </c>
      <c r="D6" s="7" t="s">
        <v>6</v>
      </c>
    </row>
    <row r="7" spans="1:9">
      <c r="A7" s="6">
        <v>6</v>
      </c>
      <c r="B7" s="7">
        <v>19</v>
      </c>
      <c r="C7" s="7" t="s">
        <v>5</v>
      </c>
      <c r="D7" s="7" t="s">
        <v>7</v>
      </c>
    </row>
    <row r="8" spans="1:9">
      <c r="A8" s="6">
        <v>7</v>
      </c>
      <c r="B8" s="7">
        <v>19</v>
      </c>
      <c r="C8" s="7" t="s">
        <v>4</v>
      </c>
      <c r="D8" s="7" t="s">
        <v>6</v>
      </c>
    </row>
    <row r="9" spans="1:9">
      <c r="A9" s="6">
        <v>8</v>
      </c>
      <c r="B9" s="7">
        <v>20</v>
      </c>
      <c r="C9" s="7" t="s">
        <v>4</v>
      </c>
      <c r="D9" s="7" t="s">
        <v>6</v>
      </c>
    </row>
    <row r="10" spans="1:9">
      <c r="A10" s="6">
        <v>9</v>
      </c>
      <c r="B10" s="7">
        <v>19</v>
      </c>
      <c r="C10" s="7" t="s">
        <v>5</v>
      </c>
      <c r="D10" s="7" t="s">
        <v>6</v>
      </c>
    </row>
    <row r="11" spans="1:9">
      <c r="A11" s="6">
        <v>10</v>
      </c>
      <c r="B11" s="7">
        <v>18</v>
      </c>
      <c r="C11" s="7" t="s">
        <v>5</v>
      </c>
      <c r="D11" s="7" t="s">
        <v>7</v>
      </c>
      <c r="F11" s="8"/>
      <c r="G11" s="8"/>
      <c r="H11" s="8"/>
      <c r="I11" s="8"/>
    </row>
    <row r="12" spans="1:9">
      <c r="A12" s="6">
        <v>11</v>
      </c>
      <c r="B12" s="7">
        <v>19</v>
      </c>
      <c r="C12" s="7" t="s">
        <v>4</v>
      </c>
      <c r="D12" s="7" t="s">
        <v>7</v>
      </c>
      <c r="F12" s="80" t="s">
        <v>1</v>
      </c>
      <c r="G12" s="78" t="s">
        <v>2</v>
      </c>
      <c r="H12" s="79"/>
      <c r="I12" s="81" t="s">
        <v>12</v>
      </c>
    </row>
    <row r="13" spans="1:9" ht="15.75" thickBot="1">
      <c r="A13" s="6">
        <v>12</v>
      </c>
      <c r="B13" s="7">
        <v>20</v>
      </c>
      <c r="C13" s="7" t="s">
        <v>5</v>
      </c>
      <c r="D13" s="7" t="s">
        <v>6</v>
      </c>
      <c r="F13" s="73"/>
      <c r="G13" s="24" t="s">
        <v>5</v>
      </c>
      <c r="H13" s="22" t="s">
        <v>4</v>
      </c>
      <c r="I13" s="77"/>
    </row>
    <row r="14" spans="1:9" ht="15.75" thickTop="1">
      <c r="A14" s="6">
        <v>13</v>
      </c>
      <c r="B14" s="7">
        <v>20</v>
      </c>
      <c r="C14" s="7" t="s">
        <v>5</v>
      </c>
      <c r="D14" s="7" t="s">
        <v>6</v>
      </c>
      <c r="F14" s="19" t="s">
        <v>13</v>
      </c>
      <c r="G14" s="25">
        <v>2</v>
      </c>
      <c r="H14" s="19">
        <v>0</v>
      </c>
      <c r="I14">
        <f>SUM(G14:H14)</f>
        <v>2</v>
      </c>
    </row>
    <row r="15" spans="1:9">
      <c r="A15" s="6">
        <v>14</v>
      </c>
      <c r="B15" s="7">
        <v>19</v>
      </c>
      <c r="C15" s="7" t="s">
        <v>5</v>
      </c>
      <c r="D15" s="7" t="s">
        <v>6</v>
      </c>
      <c r="F15" s="19" t="s">
        <v>14</v>
      </c>
      <c r="G15" s="25">
        <v>8</v>
      </c>
      <c r="H15" s="19">
        <v>3</v>
      </c>
      <c r="I15">
        <f>SUM(G15:H15)</f>
        <v>11</v>
      </c>
    </row>
    <row r="16" spans="1:9">
      <c r="A16" s="6">
        <v>15</v>
      </c>
      <c r="B16" s="7">
        <v>20</v>
      </c>
      <c r="C16" s="7" t="s">
        <v>5</v>
      </c>
      <c r="D16" s="7" t="s">
        <v>7</v>
      </c>
      <c r="F16" s="19" t="s">
        <v>15</v>
      </c>
      <c r="G16" s="25">
        <v>4</v>
      </c>
      <c r="H16" s="19">
        <v>2</v>
      </c>
      <c r="I16">
        <f>SUM(G16:H16)</f>
        <v>6</v>
      </c>
    </row>
    <row r="17" spans="1:9" ht="15.75" thickBot="1">
      <c r="A17" s="6">
        <v>16</v>
      </c>
      <c r="B17" s="7">
        <v>19</v>
      </c>
      <c r="C17" s="7" t="s">
        <v>5</v>
      </c>
      <c r="D17" s="7" t="s">
        <v>6</v>
      </c>
      <c r="F17" s="20" t="s">
        <v>16</v>
      </c>
      <c r="G17" s="26">
        <v>3</v>
      </c>
      <c r="H17" s="20">
        <v>1</v>
      </c>
      <c r="I17" s="17">
        <f>SUM(G17:H17)</f>
        <v>4</v>
      </c>
    </row>
    <row r="18" spans="1:9" ht="15.75" thickTop="1">
      <c r="A18" s="6">
        <v>17</v>
      </c>
      <c r="B18" s="7">
        <v>21</v>
      </c>
      <c r="C18" s="7" t="s">
        <v>5</v>
      </c>
      <c r="D18" s="7" t="s">
        <v>6</v>
      </c>
      <c r="F18" s="21" t="s">
        <v>12</v>
      </c>
      <c r="G18" s="27">
        <f>SUM(G14:G17)</f>
        <v>17</v>
      </c>
      <c r="H18" s="23">
        <f>SUM(H14:H17)</f>
        <v>6</v>
      </c>
      <c r="I18" s="18">
        <f>SUM(G18:H18)</f>
        <v>23</v>
      </c>
    </row>
    <row r="19" spans="1:9">
      <c r="A19" s="6">
        <v>18</v>
      </c>
      <c r="B19" s="7">
        <v>26</v>
      </c>
      <c r="C19" s="7" t="s">
        <v>5</v>
      </c>
      <c r="D19" s="7" t="s">
        <v>6</v>
      </c>
    </row>
    <row r="20" spans="1:9">
      <c r="A20" s="6">
        <v>19</v>
      </c>
      <c r="B20" s="7">
        <v>41</v>
      </c>
      <c r="C20" s="7" t="s">
        <v>5</v>
      </c>
      <c r="D20" s="7" t="s">
        <v>6</v>
      </c>
    </row>
    <row r="21" spans="1:9">
      <c r="A21" s="6">
        <v>20</v>
      </c>
      <c r="B21" s="7">
        <v>22</v>
      </c>
      <c r="C21" s="7" t="s">
        <v>5</v>
      </c>
      <c r="D21" s="7" t="s">
        <v>6</v>
      </c>
    </row>
    <row r="22" spans="1:9">
      <c r="A22" s="6">
        <v>21</v>
      </c>
      <c r="B22" s="7">
        <v>23</v>
      </c>
      <c r="C22" s="7" t="s">
        <v>4</v>
      </c>
      <c r="D22" s="7" t="s">
        <v>6</v>
      </c>
      <c r="F22" s="72" t="s">
        <v>1</v>
      </c>
      <c r="G22" s="74" t="s">
        <v>2</v>
      </c>
      <c r="H22" s="75"/>
      <c r="I22" s="76" t="s">
        <v>12</v>
      </c>
    </row>
    <row r="23" spans="1:9" ht="15.75" thickBot="1">
      <c r="A23" s="6">
        <v>22</v>
      </c>
      <c r="B23" s="7">
        <v>20</v>
      </c>
      <c r="C23" s="7" t="s">
        <v>5</v>
      </c>
      <c r="D23" s="7" t="s">
        <v>6</v>
      </c>
      <c r="F23" s="73"/>
      <c r="G23" s="24" t="s">
        <v>5</v>
      </c>
      <c r="H23" s="22" t="s">
        <v>4</v>
      </c>
      <c r="I23" s="77"/>
    </row>
    <row r="24" spans="1:9" ht="15.75" thickTop="1">
      <c r="A24" s="6">
        <v>23</v>
      </c>
      <c r="B24" s="7">
        <v>21</v>
      </c>
      <c r="C24" s="7" t="s">
        <v>5</v>
      </c>
      <c r="D24" s="7" t="s">
        <v>6</v>
      </c>
      <c r="F24" s="19" t="s">
        <v>13</v>
      </c>
      <c r="G24" s="30">
        <v>2</v>
      </c>
      <c r="H24" s="31">
        <v>0</v>
      </c>
      <c r="I24" s="1">
        <f>SUM(G24:H24)</f>
        <v>2</v>
      </c>
    </row>
    <row r="25" spans="1:9">
      <c r="A25" s="2"/>
      <c r="B25" s="28"/>
      <c r="C25" s="28"/>
      <c r="D25" s="28"/>
      <c r="F25" s="19"/>
      <c r="G25" s="40">
        <f>G24/G32</f>
        <v>0.11764705882352941</v>
      </c>
      <c r="H25" s="41">
        <f>H24/H32</f>
        <v>0</v>
      </c>
      <c r="I25" s="35">
        <f>I24/I32</f>
        <v>8.6956521739130432E-2</v>
      </c>
    </row>
    <row r="26" spans="1:9">
      <c r="F26" s="19" t="s">
        <v>14</v>
      </c>
      <c r="G26" s="30">
        <v>8</v>
      </c>
      <c r="H26" s="31">
        <v>3</v>
      </c>
      <c r="I26" s="1">
        <f t="shared" ref="I26:I32" si="0">SUM(G26:H26)</f>
        <v>11</v>
      </c>
    </row>
    <row r="27" spans="1:9">
      <c r="F27" s="19"/>
      <c r="G27" s="40">
        <f>G26/G32</f>
        <v>0.47058823529411764</v>
      </c>
      <c r="H27" s="42">
        <f>H26/H32</f>
        <v>0.5</v>
      </c>
      <c r="I27" s="33">
        <f>I26/I32</f>
        <v>0.47826086956521741</v>
      </c>
    </row>
    <row r="28" spans="1:9">
      <c r="F28" s="19" t="s">
        <v>15</v>
      </c>
      <c r="G28" s="30">
        <v>4</v>
      </c>
      <c r="H28" s="31">
        <v>2</v>
      </c>
      <c r="I28" s="1">
        <f t="shared" si="0"/>
        <v>6</v>
      </c>
    </row>
    <row r="29" spans="1:9">
      <c r="F29" s="19"/>
      <c r="G29" s="40">
        <f>G28/G32</f>
        <v>0.23529411764705882</v>
      </c>
      <c r="H29" s="42">
        <f>H28/H32</f>
        <v>0.33333333333333331</v>
      </c>
      <c r="I29" s="33">
        <f>I28/I32</f>
        <v>0.2608695652173913</v>
      </c>
    </row>
    <row r="30" spans="1:9">
      <c r="F30" s="19" t="s">
        <v>16</v>
      </c>
      <c r="G30" s="30">
        <v>3</v>
      </c>
      <c r="H30" s="31">
        <v>1</v>
      </c>
      <c r="I30" s="28">
        <f t="shared" si="0"/>
        <v>4</v>
      </c>
    </row>
    <row r="31" spans="1:9" ht="15.75" thickBot="1">
      <c r="F31" s="20"/>
      <c r="G31" s="43">
        <f>G30/G32</f>
        <v>0.17647058823529413</v>
      </c>
      <c r="H31" s="43">
        <f>H30/H32</f>
        <v>0.16666666666666666</v>
      </c>
      <c r="I31" s="34">
        <f>I30/I32</f>
        <v>0.17391304347826086</v>
      </c>
    </row>
    <row r="32" spans="1:9" ht="15.75" thickTop="1">
      <c r="F32" s="29" t="s">
        <v>12</v>
      </c>
      <c r="G32" s="30">
        <f>SUM(G24,G26,G28,G30)</f>
        <v>17</v>
      </c>
      <c r="H32" s="30">
        <f>SUM(H24,H26,H28,H30)</f>
        <v>6</v>
      </c>
      <c r="I32" s="28">
        <f t="shared" si="0"/>
        <v>23</v>
      </c>
    </row>
    <row r="33" spans="6:9" ht="15.75" thickBot="1">
      <c r="F33" s="20"/>
      <c r="G33" s="32">
        <f>SUM(G25,G27,G29,G31)</f>
        <v>1</v>
      </c>
      <c r="H33" s="32">
        <f>SUM(H25,H27,H29,H31)</f>
        <v>0.99999999999999989</v>
      </c>
      <c r="I33" s="34">
        <f>SUM(I25,I27,I29,I31)</f>
        <v>1</v>
      </c>
    </row>
    <row r="34" spans="6:9" ht="15.75" thickTop="1"/>
    <row r="36" spans="6:9">
      <c r="F36" s="72" t="s">
        <v>17</v>
      </c>
      <c r="G36" s="74" t="s">
        <v>2</v>
      </c>
      <c r="H36" s="75"/>
      <c r="I36" s="76" t="s">
        <v>12</v>
      </c>
    </row>
    <row r="37" spans="6:9" ht="15.75" thickBot="1">
      <c r="F37" s="73"/>
      <c r="G37" s="24" t="s">
        <v>5</v>
      </c>
      <c r="H37" s="22" t="s">
        <v>4</v>
      </c>
      <c r="I37" s="77"/>
    </row>
    <row r="38" spans="6:9" ht="15.75" thickTop="1">
      <c r="F38" s="31" t="s">
        <v>18</v>
      </c>
      <c r="G38" s="25">
        <v>15</v>
      </c>
      <c r="H38" s="19">
        <v>4</v>
      </c>
      <c r="I38">
        <f>SUM(G38:H38)</f>
        <v>19</v>
      </c>
    </row>
    <row r="39" spans="6:9" ht="15.75" thickBot="1">
      <c r="F39" s="36" t="s">
        <v>19</v>
      </c>
      <c r="G39" s="26">
        <v>3</v>
      </c>
      <c r="H39" s="20">
        <v>1</v>
      </c>
      <c r="I39" s="17">
        <f>SUM(G39:H39)</f>
        <v>4</v>
      </c>
    </row>
    <row r="40" spans="6:9" ht="15.75" thickTop="1">
      <c r="F40" s="37" t="s">
        <v>12</v>
      </c>
      <c r="G40" s="27">
        <f>SUM(G38:G39)</f>
        <v>18</v>
      </c>
      <c r="H40" s="23">
        <f>SUM(H38:H39)</f>
        <v>5</v>
      </c>
      <c r="I40" s="18">
        <f>SUM(G40:H40)</f>
        <v>23</v>
      </c>
    </row>
    <row r="43" spans="6:9">
      <c r="F43">
        <v>20</v>
      </c>
    </row>
  </sheetData>
  <sortState ref="A2:D24">
    <sortCondition ref="A2"/>
  </sortState>
  <mergeCells count="9">
    <mergeCell ref="F36:F37"/>
    <mergeCell ref="G36:H36"/>
    <mergeCell ref="I36:I37"/>
    <mergeCell ref="F12:F13"/>
    <mergeCell ref="G12:H12"/>
    <mergeCell ref="I12:I13"/>
    <mergeCell ref="F22:F23"/>
    <mergeCell ref="G22:H22"/>
    <mergeCell ref="I22:I23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pane ySplit="1" topLeftCell="A2" activePane="bottomLeft" state="frozen"/>
      <selection pane="bottomLeft" activeCell="G23" sqref="G23"/>
    </sheetView>
  </sheetViews>
  <sheetFormatPr defaultRowHeight="15"/>
  <cols>
    <col min="4" max="4" width="12" bestFit="1" customWidth="1"/>
  </cols>
  <sheetData>
    <row r="1" spans="1:4">
      <c r="A1" s="90" t="s">
        <v>0</v>
      </c>
      <c r="B1" s="92" t="s">
        <v>1</v>
      </c>
      <c r="C1" s="92" t="s">
        <v>2</v>
      </c>
      <c r="D1" s="90" t="s">
        <v>45</v>
      </c>
    </row>
    <row r="2" spans="1:4">
      <c r="A2" s="91">
        <v>1</v>
      </c>
      <c r="B2" s="89">
        <v>32</v>
      </c>
      <c r="C2" s="89" t="s">
        <v>5</v>
      </c>
      <c r="D2" s="89" t="s">
        <v>6</v>
      </c>
    </row>
    <row r="3" spans="1:4">
      <c r="A3" s="91">
        <v>2</v>
      </c>
      <c r="B3" s="7">
        <v>22</v>
      </c>
      <c r="C3" s="7" t="s">
        <v>5</v>
      </c>
      <c r="D3" s="7" t="s">
        <v>6</v>
      </c>
    </row>
    <row r="4" spans="1:4">
      <c r="A4" s="91">
        <v>3</v>
      </c>
      <c r="B4" s="7">
        <v>19</v>
      </c>
      <c r="C4" s="7" t="s">
        <v>5</v>
      </c>
      <c r="D4" s="7" t="s">
        <v>6</v>
      </c>
    </row>
    <row r="5" spans="1:4">
      <c r="A5" s="91">
        <v>4</v>
      </c>
      <c r="B5" s="7">
        <v>18</v>
      </c>
      <c r="C5" s="7" t="s">
        <v>5</v>
      </c>
      <c r="D5" s="7" t="s">
        <v>6</v>
      </c>
    </row>
    <row r="6" spans="1:4">
      <c r="A6" s="91">
        <v>5</v>
      </c>
      <c r="B6" s="7">
        <v>21</v>
      </c>
      <c r="C6" s="7" t="s">
        <v>4</v>
      </c>
      <c r="D6" s="7" t="s">
        <v>6</v>
      </c>
    </row>
    <row r="7" spans="1:4">
      <c r="A7" s="91">
        <v>6</v>
      </c>
      <c r="B7" s="7">
        <v>19</v>
      </c>
      <c r="C7" s="7" t="s">
        <v>5</v>
      </c>
      <c r="D7" s="7" t="s">
        <v>7</v>
      </c>
    </row>
    <row r="8" spans="1:4">
      <c r="A8" s="91">
        <v>7</v>
      </c>
      <c r="B8" s="7">
        <v>19</v>
      </c>
      <c r="C8" s="7" t="s">
        <v>4</v>
      </c>
      <c r="D8" s="7" t="s">
        <v>6</v>
      </c>
    </row>
    <row r="9" spans="1:4">
      <c r="A9" s="91">
        <v>8</v>
      </c>
      <c r="B9" s="7">
        <v>20</v>
      </c>
      <c r="C9" s="7" t="s">
        <v>4</v>
      </c>
      <c r="D9" s="7" t="s">
        <v>6</v>
      </c>
    </row>
    <row r="10" spans="1:4">
      <c r="A10" s="91">
        <v>9</v>
      </c>
      <c r="B10" s="7">
        <v>19</v>
      </c>
      <c r="C10" s="7" t="s">
        <v>5</v>
      </c>
      <c r="D10" s="7" t="s">
        <v>6</v>
      </c>
    </row>
    <row r="11" spans="1:4">
      <c r="A11" s="91">
        <v>10</v>
      </c>
      <c r="B11" s="7">
        <v>18</v>
      </c>
      <c r="C11" s="7" t="s">
        <v>5</v>
      </c>
      <c r="D11" s="7" t="s">
        <v>7</v>
      </c>
    </row>
    <row r="12" spans="1:4">
      <c r="A12" s="91">
        <v>11</v>
      </c>
      <c r="B12" s="7">
        <v>19</v>
      </c>
      <c r="C12" s="7" t="s">
        <v>4</v>
      </c>
      <c r="D12" s="7" t="s">
        <v>7</v>
      </c>
    </row>
    <row r="13" spans="1:4">
      <c r="A13" s="91">
        <v>12</v>
      </c>
      <c r="B13" s="7">
        <v>20</v>
      </c>
      <c r="C13" s="7" t="s">
        <v>5</v>
      </c>
      <c r="D13" s="7" t="s">
        <v>6</v>
      </c>
    </row>
    <row r="14" spans="1:4">
      <c r="A14" s="91">
        <v>13</v>
      </c>
      <c r="B14" s="7">
        <v>20</v>
      </c>
      <c r="C14" s="7" t="s">
        <v>5</v>
      </c>
      <c r="D14" s="7" t="s">
        <v>6</v>
      </c>
    </row>
    <row r="15" spans="1:4">
      <c r="A15" s="91">
        <v>14</v>
      </c>
      <c r="B15" s="7">
        <v>19</v>
      </c>
      <c r="C15" s="7" t="s">
        <v>5</v>
      </c>
      <c r="D15" s="7" t="s">
        <v>6</v>
      </c>
    </row>
    <row r="16" spans="1:4">
      <c r="A16" s="91">
        <v>15</v>
      </c>
      <c r="B16" s="7">
        <v>20</v>
      </c>
      <c r="C16" s="7" t="s">
        <v>5</v>
      </c>
      <c r="D16" s="7" t="s">
        <v>7</v>
      </c>
    </row>
    <row r="17" spans="1:4">
      <c r="A17" s="91">
        <v>16</v>
      </c>
      <c r="B17" s="7">
        <v>19</v>
      </c>
      <c r="C17" s="7" t="s">
        <v>5</v>
      </c>
      <c r="D17" s="7" t="s">
        <v>6</v>
      </c>
    </row>
    <row r="18" spans="1:4">
      <c r="A18" s="91">
        <v>17</v>
      </c>
      <c r="B18" s="7">
        <v>21</v>
      </c>
      <c r="C18" s="7" t="s">
        <v>5</v>
      </c>
      <c r="D18" s="7" t="s">
        <v>6</v>
      </c>
    </row>
    <row r="19" spans="1:4">
      <c r="A19" s="91">
        <v>18</v>
      </c>
      <c r="B19" s="7">
        <v>26</v>
      </c>
      <c r="C19" s="7" t="s">
        <v>5</v>
      </c>
      <c r="D19" s="7" t="s">
        <v>6</v>
      </c>
    </row>
    <row r="20" spans="1:4">
      <c r="A20" s="91">
        <v>19</v>
      </c>
      <c r="B20" s="7">
        <v>41</v>
      </c>
      <c r="C20" s="7" t="s">
        <v>5</v>
      </c>
      <c r="D20" s="7" t="s">
        <v>6</v>
      </c>
    </row>
    <row r="21" spans="1:4">
      <c r="A21" s="91">
        <v>20</v>
      </c>
      <c r="B21" s="7">
        <v>22</v>
      </c>
      <c r="C21" s="7" t="s">
        <v>5</v>
      </c>
      <c r="D21" s="7" t="s">
        <v>6</v>
      </c>
    </row>
    <row r="22" spans="1:4">
      <c r="A22" s="91">
        <v>21</v>
      </c>
      <c r="B22" s="7">
        <v>23</v>
      </c>
      <c r="C22" s="7" t="s">
        <v>4</v>
      </c>
      <c r="D22" s="7" t="s">
        <v>6</v>
      </c>
    </row>
    <row r="23" spans="1:4">
      <c r="A23" s="91">
        <v>22</v>
      </c>
      <c r="B23" s="7">
        <v>20</v>
      </c>
      <c r="C23" s="7" t="s">
        <v>5</v>
      </c>
      <c r="D23" s="7" t="s">
        <v>6</v>
      </c>
    </row>
    <row r="24" spans="1:4">
      <c r="A24" s="91">
        <v>23</v>
      </c>
      <c r="B24" s="7">
        <v>21</v>
      </c>
      <c r="C24" s="7" t="s">
        <v>5</v>
      </c>
      <c r="D24" s="7" t="s">
        <v>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Plan1</vt:lpstr>
      <vt:lpstr>Plan2</vt:lpstr>
      <vt:lpstr>Plan3</vt:lpstr>
      <vt:lpstr>Plan4</vt:lpstr>
      <vt:lpstr>Plan7</vt:lpstr>
      <vt:lpstr>Plan8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Bertolo</dc:creator>
  <cp:lastModifiedBy>Bertolo</cp:lastModifiedBy>
  <dcterms:created xsi:type="dcterms:W3CDTF">2008-08-16T13:53:54Z</dcterms:created>
  <dcterms:modified xsi:type="dcterms:W3CDTF">2008-08-20T20:41:57Z</dcterms:modified>
</cp:coreProperties>
</file>